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2435" windowHeight="3405" activeTab="5"/>
  </bookViews>
  <sheets>
    <sheet name="PIPELINE" sheetId="1" r:id="rId1"/>
    <sheet name="SUCCESS" sheetId="5" r:id="rId2"/>
    <sheet name="ABANDONED" sheetId="6" r:id="rId3"/>
    <sheet name="FAILURES" sheetId="7" r:id="rId4"/>
    <sheet name="MARKET" sheetId="2" r:id="rId5"/>
    <sheet name="SIMULATION" sheetId="8" r:id="rId6"/>
  </sheets>
  <calcPr calcId="145621"/>
</workbook>
</file>

<file path=xl/calcChain.xml><?xml version="1.0" encoding="utf-8"?>
<calcChain xmlns="http://schemas.openxmlformats.org/spreadsheetml/2006/main">
  <c r="C12" i="8" l="1"/>
  <c r="C10" i="8"/>
  <c r="C8" i="8"/>
  <c r="F9" i="8" l="1"/>
  <c r="G8" i="8"/>
  <c r="G7" i="8"/>
  <c r="G6" i="8"/>
  <c r="G5" i="8"/>
  <c r="E13" i="7"/>
  <c r="E9" i="7"/>
  <c r="E7" i="7"/>
  <c r="E4" i="7"/>
  <c r="E5" i="7"/>
  <c r="E6" i="7"/>
  <c r="E12" i="7"/>
  <c r="E17" i="7"/>
  <c r="E18" i="7"/>
  <c r="E3" i="7"/>
  <c r="C18" i="7"/>
  <c r="D18" i="7"/>
  <c r="B18" i="7"/>
  <c r="H5" i="8" l="1"/>
  <c r="I5" i="8" s="1"/>
  <c r="K5" i="8" s="1"/>
  <c r="H7" i="8"/>
  <c r="I7" i="8" s="1"/>
  <c r="K7" i="8" s="1"/>
  <c r="G9" i="8"/>
  <c r="H9" i="8" s="1"/>
  <c r="I9" i="8" s="1"/>
  <c r="K9" i="8" s="1"/>
  <c r="C9" i="8"/>
  <c r="H6" i="8"/>
  <c r="I6" i="8" s="1"/>
  <c r="K6" i="8" s="1"/>
  <c r="H8" i="8"/>
  <c r="I8" i="8" s="1"/>
  <c r="K8" i="8" s="1"/>
  <c r="J6" i="8" l="1"/>
  <c r="J7" i="8"/>
  <c r="J5" i="8"/>
  <c r="J8" i="8"/>
  <c r="J9" i="8"/>
</calcChain>
</file>

<file path=xl/sharedStrings.xml><?xml version="1.0" encoding="utf-8"?>
<sst xmlns="http://schemas.openxmlformats.org/spreadsheetml/2006/main" count="712" uniqueCount="162">
  <si>
    <t>HIV/AIDS</t>
  </si>
  <si>
    <t>X</t>
  </si>
  <si>
    <t>LIVER</t>
  </si>
  <si>
    <t>GS-9451
NS3 protease inhibitor Hepatitis C</t>
  </si>
  <si>
    <t>GS-9256
NS3 protease inhibitor Hepatitis C</t>
  </si>
  <si>
    <t>Ranolazine
late sodium current inhibitor Incomplete Revascularization Post-PCI</t>
  </si>
  <si>
    <t>Ranolazine/Dronedarone Fixed-Dose Combination
Paroxysmal Atrial Fibrillation</t>
  </si>
  <si>
    <t>RESPIRATORY</t>
  </si>
  <si>
    <t xml:space="preserve">STRIBILD
Quad Integrase Single Tablet Regimen
elvitegravir/emtricitabine/tenofovir disoproxil fumarate/cobicistat </t>
  </si>
  <si>
    <t>CAYSTON
Aztreonam for Inhalation Solution
Non-CF Bronchiectasis</t>
  </si>
  <si>
    <t>I</t>
  </si>
  <si>
    <t>II</t>
  </si>
  <si>
    <t>III</t>
  </si>
  <si>
    <t>AS</t>
  </si>
  <si>
    <t>M</t>
  </si>
  <si>
    <t>FOCUS AREA</t>
  </si>
  <si>
    <t>PHASE</t>
  </si>
  <si>
    <t>COMPOUND</t>
  </si>
  <si>
    <t>ATRIPLA
efavirenz 600 mg/emtricitabine 200 mg/tenofovir disoproxil fumarate 300 mg</t>
  </si>
  <si>
    <t>TRUVADA
emtricitabine/tenofovir/disoproxil fumarate</t>
  </si>
  <si>
    <t>EMTRIVA
emtricitabine</t>
  </si>
  <si>
    <t>VIREAD
tenofovir disoproxil fumarate</t>
  </si>
  <si>
    <t>HIV AIDS</t>
  </si>
  <si>
    <t>CARDIOVASCULAR</t>
  </si>
  <si>
    <t>VIREAD
tenofovir disoproxil fumarate
Chronic Hepatitis B</t>
  </si>
  <si>
    <t>HEPSERA
adefovir dipivoxil
Chronic Hepatitis B</t>
  </si>
  <si>
    <t>LETAIRIS
ambrisentan
Pulmonary Arterial Hypertension</t>
  </si>
  <si>
    <t>RANEXA
ranolazine
Chronic Angina</t>
  </si>
  <si>
    <t>CAYSTON
aztreonam for inhalation solution 
Cystic Fibrosis</t>
  </si>
  <si>
    <t>TAMIFLU
oseltamivir phosphate 
Influenza A and B</t>
  </si>
  <si>
    <t>OTHER</t>
  </si>
  <si>
    <t>MACUGEN 
pegaptanib sodium injection 
Neovascular (wet) Age-related Macular Degeneration</t>
  </si>
  <si>
    <t>VISTIDE 
cidofovir injection 
CMV Retinitis / AIDS</t>
  </si>
  <si>
    <t>AMBISOME 
amphotericin B liposome for injection 
Severe Fungal Infections</t>
  </si>
  <si>
    <t>STRIBILD
elvitegravir 150mg/cobicistat 150mg/emtricitabine 200mg/tenofovir/disoproxil fumarate 300mg</t>
  </si>
  <si>
    <t>TYBOST
cobicistat 150 mg</t>
  </si>
  <si>
    <t>VITEKTA
elvitegravir 85 mg and 150 mg</t>
  </si>
  <si>
    <t>SOVALDI
sofosbuvir 400 mg
Chronic Hepatitis C</t>
  </si>
  <si>
    <t>TYBOST
cobicistat
pharmacoenhancer</t>
  </si>
  <si>
    <t>VITEKTA
elvitegravir
integrase inhibitor</t>
  </si>
  <si>
    <t>GS-5885 HARVONI
fixed-dose combination of ledipasvir and sofosbuvir
NS5A inhibitor Hepatitis C</t>
  </si>
  <si>
    <t>GS-9620
TLR-7 agonist 
Hepatitis B</t>
  </si>
  <si>
    <t>GS-9620
TLR-7 agonist 
Hepatitis C</t>
  </si>
  <si>
    <t>GS-9669
non-nucleoside NS5B inhibitor 
Hepatitis C</t>
  </si>
  <si>
    <t>GS-9190
non-nucleoside NS5B inhibitor
Hepatitis C</t>
  </si>
  <si>
    <t>GS-5745 
MM9P MAB inhibitor
Ulcerative colitis</t>
  </si>
  <si>
    <t>Ranolazine
late sodium current inhibitor
Type 2 Diabetes</t>
  </si>
  <si>
    <t>?</t>
  </si>
  <si>
    <t>HARVONI
nation of ledipasvir and sofosbuvir
Chronic Hepatitis C</t>
  </si>
  <si>
    <t>GS-4997
ASK-1 inhibitor
Diabetic nephropathy and pulmunary hypertension</t>
  </si>
  <si>
    <t>GS-9620
TLR-7 agonist</t>
  </si>
  <si>
    <t>GS-7340
tenofovir alafenamide (TAF)
nucleotide reverse transcriptase inhibitor Hepatitis B</t>
  </si>
  <si>
    <t>GS-6615 eleclazine
late sodium current inhibitor
Long QT-3 sindrome</t>
  </si>
  <si>
    <t>GS-6615 eleclazine
late sodium current inhibitor
Hypertrophic cardiomyopathy</t>
  </si>
  <si>
    <t>GS-0387/CYT-0387 MOMELOTINIB
JAK inhibitor 
Pancreatic Cancer
(acquisition of YM BioSciences)</t>
  </si>
  <si>
    <t>GS-5745 
MM9P MAB inhibitor
Solid tumors</t>
  </si>
  <si>
    <t>GS-4059
BTK inhibitor (licensed)
B-cell Malignancies</t>
  </si>
  <si>
    <t>GS-5829 BET inhibitor
Solid Tumor</t>
  </si>
  <si>
    <t>GS-5745 
MM9P MAB inhibitor
Gastric Cancer</t>
  </si>
  <si>
    <t>GS-5745 
MM9P MAB inhibitor
Crohn's Disease</t>
  </si>
  <si>
    <t>GS-5806 presatovir
fusion inhibitor
Respiratory Syncytial Virus</t>
  </si>
  <si>
    <t>filgotinib
JAK1 inhibitor
Rheumatoid Arthritis</t>
  </si>
  <si>
    <t>filgotinib
JAK1 inhibitor
Crohn's Disease</t>
  </si>
  <si>
    <t>GS-5745 
MM9P MAB inhibitor
COPD</t>
  </si>
  <si>
    <t>GS-5745 
MM9P MAB inhibitor
Rheumatoid Arthritis</t>
  </si>
  <si>
    <t>GS-9876 SYK inhibitor
Rheumatoid Arthritis</t>
  </si>
  <si>
    <t>GS-5734 NUC inhibitor
Ebola Virus Infection</t>
  </si>
  <si>
    <t>GENVOYA
elvitegravir 150 mg/cobicistat 150 mg/ emtricitabine 200 mg/tenofovir alafenamide 10 mg</t>
  </si>
  <si>
    <t>ODEFSEY
emtricitabine 200 mg/rilpivirine 25 mg/ tenofovir alafenamide 25 mg</t>
  </si>
  <si>
    <t>LEXISCAN
regadenoson injection 0.4 mg coronary vasodilation</t>
  </si>
  <si>
    <t>COMPLERA (EVIPLERA)
emtricitabine/rilpivirine/tenofovir/disoproxil fumarate</t>
  </si>
  <si>
    <t>GS-9883
non-boosted integrase inhibitor/ emitricitabine/tenofovir alafenamide (F/TAF)</t>
  </si>
  <si>
    <t>DESCOVY
emtricitabine/tenofovir alafenamide (F/TAF)</t>
  </si>
  <si>
    <t>SINGLE TABLET REGIMEN OF darunavir /cobicistat /emtricitabine /tenofovir/alafenamide
(Janssen R&amp;D Ireland)</t>
  </si>
  <si>
    <t>R/F/TAF
rilpivirine/emtricitabine/tenofovir alafenamide
(Janssen R&amp;D Ireland)</t>
  </si>
  <si>
    <t>GS-4997
ASK-1 inhibitor
NonAlcoholic SteatoHepatitis (NASH)</t>
  </si>
  <si>
    <t>GS-9857 
pan-genotype protease inhibitor associated with GS-5816 and sofosbuvir
Chronic HCV Infection</t>
  </si>
  <si>
    <t>x</t>
  </si>
  <si>
    <t>GS-6615 eleclazine
late sodium current inhibitor
Ischemic Heart Disease and Arrhythmias</t>
  </si>
  <si>
    <t>GS-4774 
tarmogen t cell immunity stimulator
Hepatitis B</t>
  </si>
  <si>
    <t>GS-9674
FXR agonist
NonAlcoholic SteatoHepatitis (NASH) (acquisition)</t>
  </si>
  <si>
    <t>GS-4997 + simtuzumab
NonAlcoholic SteatoHepatitis (NASH)</t>
  </si>
  <si>
    <t>GS-6624 
simtuzumab
monoclonal antibody 
Primary Sclerosing Cholangitis</t>
  </si>
  <si>
    <t>GS-6624 
simtuzumab
monoclonal antibody 
NonAlcoholic SteatoHepatitis (NASH)</t>
  </si>
  <si>
    <t>GS-6624
simtuzumab
monoclonal antibody 
Liver Fibrosis</t>
  </si>
  <si>
    <t>GS-4997
ASK-1 inhibitor
Diabetic Nephropathy</t>
  </si>
  <si>
    <t>GS-6624 simtuzumab
monoclonal antibody 
Idiopathic Pulmonary Fibrosis</t>
  </si>
  <si>
    <t>LETAIRIS (ambrisentan)  plus tadalafil
Pulmonary Arterial Hypertension</t>
  </si>
  <si>
    <t xml:space="preserve">ONCOLOGY
</t>
  </si>
  <si>
    <t>INFLAMMATION</t>
  </si>
  <si>
    <t>ONCOLOGY</t>
  </si>
  <si>
    <t>ZYDELIG®
idelalisib 150 mg
Relapsed Follicular B-Cell Non-Hodgkin Lymphoma, Relapsed Chronic Lymphocytic Leukemia, Relapsed Small Lymphocytic Lymphoma</t>
  </si>
  <si>
    <t>GS-1101 ZYDELIG
idelalisib
PI3K delta inhibitor 
Relapsed Refractory Indolent non-Hodgkin’s Lymphoma (iNHL)</t>
  </si>
  <si>
    <t>GS-1101  ZYDELIG
idelalisib
PI3K delta inhibitor 
Indolent non-Hodgkin’s Lymphoma</t>
  </si>
  <si>
    <t>GS-1101  ZYDELIG
idelalisib
PI3K delta inhibitor 
Chronic Lymphocytic Leukemia</t>
  </si>
  <si>
    <t>GS-0387/CYT-0387 
momelotinib
JAK inhibitor 
Myelofibrosis 
(acquisition of YM BioSciences)</t>
  </si>
  <si>
    <t>GS-9973 
entospletinib
Syk inhibitor Rheumatoid Arthritis</t>
  </si>
  <si>
    <t xml:space="preserve">CARDIOVASCULAR
</t>
  </si>
  <si>
    <t>METABOLIC</t>
  </si>
  <si>
    <t>GS-6624 
simtuzumab
monoclonal antibody Myelofibrosis</t>
  </si>
  <si>
    <t>GS-6624 
simtuzumab
monoclonal antibody Pancreatic Cancer</t>
  </si>
  <si>
    <t>GS-6624 
simtuzumab
monoclonal antibody Colorectal Cancer</t>
  </si>
  <si>
    <t>GS-9820 
acalisib
PI3K DELTA INHIBITOR 
Lymphoid malignancies</t>
  </si>
  <si>
    <t>GS-9973 
entospletinib
Syk inhibitor 
Hematological Malignancies</t>
  </si>
  <si>
    <t xml:space="preserve">GS-7340 
tenofovir alafenamide (TAF)
nucleotide reverse transcriptase inhibitor </t>
  </si>
  <si>
    <t>E/C/F/TAF
elvitegravir /cobicistat /emtricitabine /tenofovir alafenamide</t>
  </si>
  <si>
    <t>APPROVAL SUBMISSION TO EUROPEAN AND/OR EU AUTHORITY</t>
  </si>
  <si>
    <t>MARKET</t>
  </si>
  <si>
    <t>YEAR</t>
  </si>
  <si>
    <t>2011</t>
  </si>
  <si>
    <t>2012</t>
  </si>
  <si>
    <t>2013</t>
  </si>
  <si>
    <t>2014</t>
  </si>
  <si>
    <t>GS-6624 
simtuzumab
monoclonal antibody 
Myelofibrosis</t>
  </si>
  <si>
    <t>GS-6624 
simtuzumab
monoclonal antibody 
Pancreatic Cancer</t>
  </si>
  <si>
    <t>GS-6624 
simtuzumab
monoclonal antibody 
Colorectal Cancer</t>
  </si>
  <si>
    <t>OUTCOME</t>
  </si>
  <si>
    <t>GS-5816 
velpastavir
pan-genotypic NS5A inhibitor
Hepatitis C</t>
  </si>
  <si>
    <t>GS-7977 SOVALDI
sofosbuvir
nucleotide NS5B inhibitor Hepatitis C</t>
  </si>
  <si>
    <t>FIXED-DOSE COMBINATION of sofosbuvir and GS-5816
Hepatitis C</t>
  </si>
  <si>
    <t>PHASE I</t>
  </si>
  <si>
    <t>PHASE II</t>
  </si>
  <si>
    <t>PHASE III</t>
  </si>
  <si>
    <t>GS-9451</t>
  </si>
  <si>
    <t>GS-9256</t>
  </si>
  <si>
    <t>GS-9190</t>
  </si>
  <si>
    <t>GS-9669</t>
  </si>
  <si>
    <t>Ranolazine (Revascularization Post-PCI)</t>
  </si>
  <si>
    <t>Ranolazine/Dronedarone Fixed-Dose Combination</t>
  </si>
  <si>
    <t>Ranolazine (Type 2 Diabetes)</t>
  </si>
  <si>
    <t>CAYSTON</t>
  </si>
  <si>
    <t>GS-6624 simtuzumab (Idiopathic Pulmonary Fibrosis)</t>
  </si>
  <si>
    <t>GS-6624  simtuzumab (Myelofibrosis)</t>
  </si>
  <si>
    <t>GS-6624 simtuzumab (Pancreatic Cancer)</t>
  </si>
  <si>
    <t>GS-6624  simtuzumab (Colorectal Cancer)</t>
  </si>
  <si>
    <t>GS-9973  entospletinib</t>
  </si>
  <si>
    <t>TOTAL</t>
  </si>
  <si>
    <t>ESTIMATED COST</t>
  </si>
  <si>
    <t>GS-9620 (Hepatitis C)</t>
  </si>
  <si>
    <t>GS-9620 (Hepatitis B)</t>
  </si>
  <si>
    <t>M: market;</t>
  </si>
  <si>
    <t>AS: approval submission</t>
  </si>
  <si>
    <t>Patients</t>
  </si>
  <si>
    <t># treated by yar</t>
  </si>
  <si>
    <t>Yearly manufacturer cost</t>
  </si>
  <si>
    <t>Yearly profit</t>
  </si>
  <si>
    <t>Yearly payer cost</t>
  </si>
  <si>
    <t xml:space="preserve">Period profit </t>
  </si>
  <si>
    <t>Medicare</t>
  </si>
  <si>
    <t>Medicaid</t>
  </si>
  <si>
    <t>Amortization years</t>
  </si>
  <si>
    <t>Other USA</t>
  </si>
  <si>
    <t>Profit percent of the cost</t>
  </si>
  <si>
    <t>EC</t>
  </si>
  <si>
    <t>Total</t>
  </si>
  <si>
    <t>Unit cost</t>
  </si>
  <si>
    <t>Market size</t>
  </si>
  <si>
    <t>Manufacturing / distribution</t>
  </si>
  <si>
    <t>R&amp;D</t>
  </si>
  <si>
    <t>Total R&amp;D</t>
  </si>
  <si>
    <t>Pro quota failures</t>
  </si>
  <si>
    <t>Unit R&amp;D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</si>
</sst>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0" xfId="0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vertical="center"/>
    </xf>
    <xf numFmtId="164" fontId="1" fillId="0" borderId="3" xfId="1" applyNumberFormat="1" applyFont="1" applyBorder="1" applyAlignment="1">
      <alignment horizontal="center" vertical="center"/>
    </xf>
    <xf numFmtId="164" fontId="1" fillId="0" borderId="3" xfId="1" applyNumberFormat="1" applyFont="1" applyBorder="1" applyAlignment="1">
      <alignment vertical="center"/>
    </xf>
    <xf numFmtId="0" fontId="4" fillId="0" borderId="0" xfId="0" applyFont="1" applyAlignment="1">
      <alignment horizontal="justify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164" fontId="0" fillId="0" borderId="3" xfId="1" applyNumberFormat="1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32" xfId="1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13" xfId="1" applyNumberFormat="1" applyFont="1" applyBorder="1" applyAlignment="1">
      <alignment vertical="center"/>
    </xf>
    <xf numFmtId="164" fontId="0" fillId="0" borderId="14" xfId="1" applyNumberFormat="1" applyFont="1" applyBorder="1" applyAlignment="1">
      <alignment vertical="center"/>
    </xf>
    <xf numFmtId="164" fontId="0" fillId="0" borderId="0" xfId="0" applyNumberFormat="1"/>
    <xf numFmtId="0" fontId="0" fillId="0" borderId="7" xfId="0" applyBorder="1"/>
    <xf numFmtId="164" fontId="0" fillId="0" borderId="9" xfId="1" applyNumberFormat="1" applyFont="1" applyBorder="1"/>
    <xf numFmtId="0" fontId="0" fillId="0" borderId="10" xfId="0" applyBorder="1"/>
    <xf numFmtId="164" fontId="0" fillId="0" borderId="11" xfId="1" applyNumberFormat="1" applyFont="1" applyBorder="1"/>
    <xf numFmtId="164" fontId="0" fillId="0" borderId="11" xfId="0" applyNumberFormat="1" applyBorder="1"/>
    <xf numFmtId="0" fontId="0" fillId="0" borderId="12" xfId="0" applyBorder="1"/>
    <xf numFmtId="10" fontId="0" fillId="0" borderId="14" xfId="2" applyNumberFormat="1" applyFont="1" applyBorder="1"/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164" fontId="1" fillId="0" borderId="2" xfId="1" applyNumberFormat="1" applyFont="1" applyBorder="1" applyAlignment="1">
      <alignment horizontal="center" vertical="center"/>
    </xf>
    <xf numFmtId="164" fontId="1" fillId="0" borderId="3" xfId="1" applyNumberFormat="1" applyFont="1" applyBorder="1" applyAlignment="1">
      <alignment horizontal="center" vertical="center"/>
    </xf>
    <xf numFmtId="164" fontId="1" fillId="0" borderId="44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workbookViewId="0">
      <pane xSplit="2" ySplit="3" topLeftCell="C17" activePane="bottomRight" state="frozen"/>
      <selection pane="topRight" activeCell="C1" sqref="C1"/>
      <selection pane="bottomLeft" activeCell="A4" sqref="A4"/>
      <selection pane="bottomRight" activeCell="S24" sqref="S24"/>
    </sheetView>
  </sheetViews>
  <sheetFormatPr defaultRowHeight="12" x14ac:dyDescent="0.25"/>
  <cols>
    <col min="1" max="1" width="17.42578125" style="25" customWidth="1"/>
    <col min="2" max="2" width="57.85546875" style="5" customWidth="1"/>
    <col min="3" max="27" width="3.28515625" style="29" customWidth="1"/>
    <col min="28" max="16384" width="9.140625" style="5"/>
  </cols>
  <sheetData>
    <row r="1" spans="1:27" x14ac:dyDescent="0.25">
      <c r="A1" s="128" t="s">
        <v>15</v>
      </c>
      <c r="B1" s="133" t="s">
        <v>17</v>
      </c>
      <c r="C1" s="119">
        <v>2011</v>
      </c>
      <c r="D1" s="120"/>
      <c r="E1" s="120"/>
      <c r="F1" s="120"/>
      <c r="G1" s="121"/>
      <c r="H1" s="119">
        <v>2012</v>
      </c>
      <c r="I1" s="120"/>
      <c r="J1" s="120"/>
      <c r="K1" s="120"/>
      <c r="L1" s="121"/>
      <c r="M1" s="119">
        <v>2013</v>
      </c>
      <c r="N1" s="120"/>
      <c r="O1" s="120"/>
      <c r="P1" s="120"/>
      <c r="Q1" s="121"/>
      <c r="R1" s="119">
        <v>2014</v>
      </c>
      <c r="S1" s="120"/>
      <c r="T1" s="120"/>
      <c r="U1" s="120"/>
      <c r="V1" s="121"/>
      <c r="W1" s="131">
        <v>2015</v>
      </c>
      <c r="X1" s="120"/>
      <c r="Y1" s="120"/>
      <c r="Z1" s="120"/>
      <c r="AA1" s="121"/>
    </row>
    <row r="2" spans="1:27" x14ac:dyDescent="0.25">
      <c r="A2" s="129"/>
      <c r="B2" s="134"/>
      <c r="C2" s="122" t="s">
        <v>16</v>
      </c>
      <c r="D2" s="123"/>
      <c r="E2" s="123"/>
      <c r="F2" s="124" t="s">
        <v>13</v>
      </c>
      <c r="G2" s="126" t="s">
        <v>14</v>
      </c>
      <c r="H2" s="122" t="s">
        <v>16</v>
      </c>
      <c r="I2" s="123"/>
      <c r="J2" s="123"/>
      <c r="K2" s="124" t="s">
        <v>13</v>
      </c>
      <c r="L2" s="126" t="s">
        <v>14</v>
      </c>
      <c r="M2" s="122" t="s">
        <v>16</v>
      </c>
      <c r="N2" s="123"/>
      <c r="O2" s="123"/>
      <c r="P2" s="124" t="s">
        <v>13</v>
      </c>
      <c r="Q2" s="126" t="s">
        <v>14</v>
      </c>
      <c r="R2" s="122" t="s">
        <v>16</v>
      </c>
      <c r="S2" s="123"/>
      <c r="T2" s="123"/>
      <c r="U2" s="124" t="s">
        <v>13</v>
      </c>
      <c r="V2" s="126" t="s">
        <v>14</v>
      </c>
      <c r="W2" s="132" t="s">
        <v>16</v>
      </c>
      <c r="X2" s="123"/>
      <c r="Y2" s="123"/>
      <c r="Z2" s="124" t="s">
        <v>13</v>
      </c>
      <c r="AA2" s="126" t="s">
        <v>14</v>
      </c>
    </row>
    <row r="3" spans="1:27" ht="12.75" thickBot="1" x14ac:dyDescent="0.3">
      <c r="A3" s="130"/>
      <c r="B3" s="135"/>
      <c r="C3" s="26" t="s">
        <v>10</v>
      </c>
      <c r="D3" s="27" t="s">
        <v>11</v>
      </c>
      <c r="E3" s="27" t="s">
        <v>12</v>
      </c>
      <c r="F3" s="125"/>
      <c r="G3" s="127"/>
      <c r="H3" s="26" t="s">
        <v>10</v>
      </c>
      <c r="I3" s="27" t="s">
        <v>11</v>
      </c>
      <c r="J3" s="27" t="s">
        <v>12</v>
      </c>
      <c r="K3" s="125"/>
      <c r="L3" s="127"/>
      <c r="M3" s="26" t="s">
        <v>10</v>
      </c>
      <c r="N3" s="27" t="s">
        <v>11</v>
      </c>
      <c r="O3" s="27" t="s">
        <v>12</v>
      </c>
      <c r="P3" s="125"/>
      <c r="Q3" s="127"/>
      <c r="R3" s="26" t="s">
        <v>10</v>
      </c>
      <c r="S3" s="27" t="s">
        <v>11</v>
      </c>
      <c r="T3" s="27" t="s">
        <v>12</v>
      </c>
      <c r="U3" s="125"/>
      <c r="V3" s="127"/>
      <c r="W3" s="49" t="s">
        <v>10</v>
      </c>
      <c r="X3" s="27" t="s">
        <v>11</v>
      </c>
      <c r="Y3" s="27" t="s">
        <v>12</v>
      </c>
      <c r="Z3" s="125"/>
      <c r="AA3" s="127"/>
    </row>
    <row r="4" spans="1:27" ht="36" x14ac:dyDescent="0.25">
      <c r="A4" s="128" t="s">
        <v>0</v>
      </c>
      <c r="B4" s="35" t="s">
        <v>8</v>
      </c>
      <c r="C4" s="12" t="s">
        <v>1</v>
      </c>
      <c r="D4" s="13" t="s">
        <v>1</v>
      </c>
      <c r="E4" s="13" t="s">
        <v>1</v>
      </c>
      <c r="F4" s="13" t="s">
        <v>1</v>
      </c>
      <c r="G4" s="14"/>
      <c r="H4" s="12"/>
      <c r="I4" s="13"/>
      <c r="J4" s="13"/>
      <c r="K4" s="13"/>
      <c r="L4" s="14" t="s">
        <v>1</v>
      </c>
      <c r="M4" s="12"/>
      <c r="N4" s="13"/>
      <c r="O4" s="13"/>
      <c r="P4" s="13"/>
      <c r="Q4" s="14" t="s">
        <v>1</v>
      </c>
      <c r="R4" s="12"/>
      <c r="S4" s="13"/>
      <c r="T4" s="13"/>
      <c r="U4" s="13"/>
      <c r="V4" s="14" t="s">
        <v>1</v>
      </c>
      <c r="W4" s="47"/>
      <c r="X4" s="13"/>
      <c r="Y4" s="13"/>
      <c r="Z4" s="13"/>
      <c r="AA4" s="14" t="s">
        <v>1</v>
      </c>
    </row>
    <row r="5" spans="1:27" ht="36" x14ac:dyDescent="0.25">
      <c r="A5" s="129"/>
      <c r="B5" s="10" t="s">
        <v>38</v>
      </c>
      <c r="C5" s="6" t="s">
        <v>1</v>
      </c>
      <c r="D5" s="7" t="s">
        <v>1</v>
      </c>
      <c r="E5" s="7" t="s">
        <v>1</v>
      </c>
      <c r="F5" s="7"/>
      <c r="G5" s="11"/>
      <c r="H5" s="6" t="s">
        <v>1</v>
      </c>
      <c r="I5" s="7" t="s">
        <v>1</v>
      </c>
      <c r="J5" s="7" t="s">
        <v>1</v>
      </c>
      <c r="K5" s="7" t="s">
        <v>1</v>
      </c>
      <c r="L5" s="11"/>
      <c r="M5" s="6"/>
      <c r="N5" s="7"/>
      <c r="O5" s="7"/>
      <c r="P5" s="7"/>
      <c r="Q5" s="11" t="s">
        <v>1</v>
      </c>
      <c r="R5" s="6"/>
      <c r="S5" s="7"/>
      <c r="T5" s="7"/>
      <c r="U5" s="7"/>
      <c r="V5" s="11" t="s">
        <v>1</v>
      </c>
      <c r="W5" s="17"/>
      <c r="X5" s="7"/>
      <c r="Y5" s="7"/>
      <c r="Z5" s="7"/>
      <c r="AA5" s="11" t="s">
        <v>1</v>
      </c>
    </row>
    <row r="6" spans="1:27" ht="36" x14ac:dyDescent="0.25">
      <c r="A6" s="129"/>
      <c r="B6" s="10" t="s">
        <v>39</v>
      </c>
      <c r="C6" s="6" t="s">
        <v>1</v>
      </c>
      <c r="D6" s="7" t="s">
        <v>1</v>
      </c>
      <c r="E6" s="7" t="s">
        <v>1</v>
      </c>
      <c r="F6" s="7"/>
      <c r="G6" s="11"/>
      <c r="H6" s="6" t="s">
        <v>1</v>
      </c>
      <c r="I6" s="7" t="s">
        <v>1</v>
      </c>
      <c r="J6" s="7" t="s">
        <v>1</v>
      </c>
      <c r="K6" s="7" t="s">
        <v>1</v>
      </c>
      <c r="L6" s="11"/>
      <c r="M6" s="6"/>
      <c r="N6" s="7"/>
      <c r="O6" s="7"/>
      <c r="P6" s="7"/>
      <c r="Q6" s="11" t="s">
        <v>1</v>
      </c>
      <c r="R6" s="6"/>
      <c r="S6" s="7"/>
      <c r="T6" s="7"/>
      <c r="U6" s="7"/>
      <c r="V6" s="11" t="s">
        <v>1</v>
      </c>
      <c r="W6" s="17"/>
      <c r="X6" s="7"/>
      <c r="Y6" s="7"/>
      <c r="Z6" s="7"/>
      <c r="AA6" s="11" t="s">
        <v>1</v>
      </c>
    </row>
    <row r="7" spans="1:27" ht="36" x14ac:dyDescent="0.25">
      <c r="A7" s="129"/>
      <c r="B7" s="10" t="s">
        <v>104</v>
      </c>
      <c r="C7" s="6" t="s">
        <v>1</v>
      </c>
      <c r="D7" s="7" t="s">
        <v>1</v>
      </c>
      <c r="E7" s="7"/>
      <c r="F7" s="7"/>
      <c r="G7" s="11"/>
      <c r="H7" s="6"/>
      <c r="I7" s="7"/>
      <c r="J7" s="7"/>
      <c r="K7" s="7"/>
      <c r="L7" s="11"/>
      <c r="M7" s="6"/>
      <c r="N7" s="7"/>
      <c r="O7" s="7"/>
      <c r="P7" s="7"/>
      <c r="Q7" s="11"/>
      <c r="R7" s="6"/>
      <c r="S7" s="7"/>
      <c r="T7" s="7"/>
      <c r="U7" s="7"/>
      <c r="V7" s="11"/>
      <c r="W7" s="17"/>
      <c r="X7" s="7"/>
      <c r="Y7" s="7"/>
      <c r="Z7" s="7"/>
      <c r="AA7" s="11"/>
    </row>
    <row r="8" spans="1:27" ht="24" x14ac:dyDescent="0.25">
      <c r="A8" s="129"/>
      <c r="B8" s="10" t="s">
        <v>105</v>
      </c>
      <c r="C8" s="6"/>
      <c r="D8" s="7"/>
      <c r="E8" s="7"/>
      <c r="F8" s="7"/>
      <c r="G8" s="11"/>
      <c r="H8" s="6" t="s">
        <v>1</v>
      </c>
      <c r="I8" s="7" t="s">
        <v>1</v>
      </c>
      <c r="J8" s="7" t="s">
        <v>1</v>
      </c>
      <c r="K8" s="7"/>
      <c r="L8" s="11"/>
      <c r="M8" s="8" t="s">
        <v>1</v>
      </c>
      <c r="N8" s="9" t="s">
        <v>1</v>
      </c>
      <c r="O8" s="9" t="s">
        <v>1</v>
      </c>
      <c r="P8" s="9"/>
      <c r="Q8" s="15"/>
      <c r="R8" s="6" t="s">
        <v>1</v>
      </c>
      <c r="S8" s="7" t="s">
        <v>1</v>
      </c>
      <c r="T8" s="7" t="s">
        <v>1</v>
      </c>
      <c r="U8" s="7" t="s">
        <v>1</v>
      </c>
      <c r="V8" s="11"/>
      <c r="W8" s="17"/>
      <c r="X8" s="7"/>
      <c r="Y8" s="7"/>
      <c r="Z8" s="7"/>
      <c r="AA8" s="11"/>
    </row>
    <row r="9" spans="1:27" ht="36" x14ac:dyDescent="0.25">
      <c r="A9" s="129"/>
      <c r="B9" s="10" t="s">
        <v>73</v>
      </c>
      <c r="C9" s="6"/>
      <c r="D9" s="7"/>
      <c r="E9" s="7"/>
      <c r="F9" s="7"/>
      <c r="G9" s="11"/>
      <c r="H9" s="6"/>
      <c r="I9" s="7"/>
      <c r="J9" s="9"/>
      <c r="K9" s="7"/>
      <c r="L9" s="11"/>
      <c r="M9" s="6" t="s">
        <v>1</v>
      </c>
      <c r="N9" s="7" t="s">
        <v>1</v>
      </c>
      <c r="O9" s="7"/>
      <c r="P9" s="7"/>
      <c r="Q9" s="11"/>
      <c r="R9" s="6"/>
      <c r="S9" s="7"/>
      <c r="T9" s="7"/>
      <c r="U9" s="7"/>
      <c r="V9" s="11"/>
      <c r="W9" s="17"/>
      <c r="X9" s="7"/>
      <c r="Y9" s="7"/>
      <c r="Z9" s="7"/>
      <c r="AA9" s="11"/>
    </row>
    <row r="10" spans="1:27" ht="24" x14ac:dyDescent="0.25">
      <c r="A10" s="129"/>
      <c r="B10" s="10" t="s">
        <v>72</v>
      </c>
      <c r="C10" s="6"/>
      <c r="D10" s="7"/>
      <c r="E10" s="7"/>
      <c r="F10" s="7"/>
      <c r="G10" s="11"/>
      <c r="H10" s="6"/>
      <c r="I10" s="16"/>
      <c r="J10" s="9"/>
      <c r="K10" s="17"/>
      <c r="L10" s="11"/>
      <c r="M10" s="6"/>
      <c r="N10" s="7"/>
      <c r="O10" s="7"/>
      <c r="P10" s="7"/>
      <c r="Q10" s="11"/>
      <c r="R10" s="6"/>
      <c r="S10" s="7"/>
      <c r="T10" s="7"/>
      <c r="U10" s="7"/>
      <c r="V10" s="11"/>
      <c r="W10" s="17" t="s">
        <v>1</v>
      </c>
      <c r="X10" s="7" t="s">
        <v>1</v>
      </c>
      <c r="Y10" s="7" t="s">
        <v>1</v>
      </c>
      <c r="Z10" s="7" t="s">
        <v>1</v>
      </c>
      <c r="AA10" s="11"/>
    </row>
    <row r="11" spans="1:27" ht="36" x14ac:dyDescent="0.25">
      <c r="A11" s="129"/>
      <c r="B11" s="10" t="s">
        <v>74</v>
      </c>
      <c r="C11" s="6"/>
      <c r="D11" s="7"/>
      <c r="E11" s="7"/>
      <c r="F11" s="7"/>
      <c r="G11" s="11"/>
      <c r="H11" s="6"/>
      <c r="I11" s="16"/>
      <c r="J11" s="9"/>
      <c r="K11" s="17"/>
      <c r="L11" s="11"/>
      <c r="M11" s="6"/>
      <c r="N11" s="7"/>
      <c r="O11" s="7"/>
      <c r="P11" s="7"/>
      <c r="Q11" s="11"/>
      <c r="R11" s="6"/>
      <c r="S11" s="7"/>
      <c r="T11" s="7"/>
      <c r="U11" s="7"/>
      <c r="V11" s="11"/>
      <c r="W11" s="17" t="s">
        <v>1</v>
      </c>
      <c r="X11" s="7" t="s">
        <v>1</v>
      </c>
      <c r="Y11" s="7" t="s">
        <v>1</v>
      </c>
      <c r="Z11" s="7" t="s">
        <v>1</v>
      </c>
      <c r="AA11" s="11"/>
    </row>
    <row r="12" spans="1:27" ht="36" x14ac:dyDescent="0.25">
      <c r="A12" s="129"/>
      <c r="B12" s="10" t="s">
        <v>71</v>
      </c>
      <c r="C12" s="6"/>
      <c r="D12" s="7"/>
      <c r="E12" s="7"/>
      <c r="F12" s="7"/>
      <c r="G12" s="11"/>
      <c r="H12" s="6"/>
      <c r="I12" s="16"/>
      <c r="J12" s="9"/>
      <c r="K12" s="17"/>
      <c r="L12" s="11"/>
      <c r="M12" s="6"/>
      <c r="N12" s="7"/>
      <c r="O12" s="7"/>
      <c r="P12" s="7"/>
      <c r="Q12" s="11"/>
      <c r="R12" s="6"/>
      <c r="S12" s="7"/>
      <c r="T12" s="7"/>
      <c r="U12" s="7"/>
      <c r="V12" s="11"/>
      <c r="W12" s="17" t="s">
        <v>1</v>
      </c>
      <c r="X12" s="7" t="s">
        <v>1</v>
      </c>
      <c r="Y12" s="7" t="s">
        <v>1</v>
      </c>
      <c r="Z12" s="7"/>
      <c r="AA12" s="11"/>
    </row>
    <row r="13" spans="1:27" ht="24.75" thickBot="1" x14ac:dyDescent="0.3">
      <c r="A13" s="130"/>
      <c r="B13" s="36" t="s">
        <v>50</v>
      </c>
      <c r="C13" s="26"/>
      <c r="D13" s="27"/>
      <c r="E13" s="27"/>
      <c r="F13" s="27"/>
      <c r="G13" s="28"/>
      <c r="H13" s="26"/>
      <c r="I13" s="48"/>
      <c r="J13" s="27"/>
      <c r="K13" s="49"/>
      <c r="L13" s="28"/>
      <c r="M13" s="26"/>
      <c r="N13" s="27"/>
      <c r="O13" s="27"/>
      <c r="P13" s="27"/>
      <c r="Q13" s="28"/>
      <c r="R13" s="26"/>
      <c r="S13" s="27"/>
      <c r="T13" s="27"/>
      <c r="U13" s="27"/>
      <c r="V13" s="28"/>
      <c r="W13" s="49" t="s">
        <v>1</v>
      </c>
      <c r="X13" s="27"/>
      <c r="Y13" s="27"/>
      <c r="Z13" s="27"/>
      <c r="AA13" s="28"/>
    </row>
    <row r="14" spans="1:27" ht="36" x14ac:dyDescent="0.25">
      <c r="A14" s="128" t="s">
        <v>2</v>
      </c>
      <c r="B14" s="61" t="s">
        <v>118</v>
      </c>
      <c r="C14" s="12" t="s">
        <v>1</v>
      </c>
      <c r="D14" s="13" t="s">
        <v>1</v>
      </c>
      <c r="E14" s="13" t="s">
        <v>1</v>
      </c>
      <c r="F14" s="13" t="s">
        <v>1</v>
      </c>
      <c r="G14" s="14"/>
      <c r="H14" s="12" t="s">
        <v>1</v>
      </c>
      <c r="I14" s="46" t="s">
        <v>1</v>
      </c>
      <c r="J14" s="13" t="s">
        <v>1</v>
      </c>
      <c r="K14" s="47" t="s">
        <v>1</v>
      </c>
      <c r="L14" s="14"/>
      <c r="M14" s="12"/>
      <c r="N14" s="13"/>
      <c r="O14" s="13"/>
      <c r="P14" s="13"/>
      <c r="Q14" s="14" t="s">
        <v>1</v>
      </c>
      <c r="R14" s="12"/>
      <c r="S14" s="13"/>
      <c r="T14" s="13"/>
      <c r="U14" s="13"/>
      <c r="V14" s="14"/>
      <c r="W14" s="47"/>
      <c r="X14" s="13"/>
      <c r="Y14" s="13"/>
      <c r="Z14" s="13"/>
      <c r="AA14" s="14"/>
    </row>
    <row r="15" spans="1:27" ht="36" x14ac:dyDescent="0.25">
      <c r="A15" s="129"/>
      <c r="B15" s="10" t="s">
        <v>40</v>
      </c>
      <c r="C15" s="6" t="s">
        <v>1</v>
      </c>
      <c r="D15" s="7" t="s">
        <v>1</v>
      </c>
      <c r="E15" s="7"/>
      <c r="F15" s="7"/>
      <c r="G15" s="11"/>
      <c r="H15" s="6" t="s">
        <v>1</v>
      </c>
      <c r="I15" s="7" t="s">
        <v>1</v>
      </c>
      <c r="J15" s="7" t="s">
        <v>1</v>
      </c>
      <c r="K15" s="7"/>
      <c r="L15" s="11"/>
      <c r="M15" s="18" t="s">
        <v>1</v>
      </c>
      <c r="N15" s="19" t="s">
        <v>1</v>
      </c>
      <c r="O15" s="20" t="s">
        <v>1</v>
      </c>
      <c r="P15" s="20" t="s">
        <v>1</v>
      </c>
      <c r="Q15" s="21"/>
      <c r="R15" s="6"/>
      <c r="S15" s="7"/>
      <c r="T15" s="7"/>
      <c r="U15" s="7"/>
      <c r="V15" s="11" t="s">
        <v>1</v>
      </c>
      <c r="W15" s="17"/>
      <c r="X15" s="7"/>
      <c r="Y15" s="7"/>
      <c r="Z15" s="7"/>
      <c r="AA15" s="11" t="s">
        <v>1</v>
      </c>
    </row>
    <row r="16" spans="1:27" ht="24" x14ac:dyDescent="0.25">
      <c r="A16" s="129"/>
      <c r="B16" s="10" t="s">
        <v>3</v>
      </c>
      <c r="C16" s="6" t="s">
        <v>1</v>
      </c>
      <c r="D16" s="7" t="s">
        <v>1</v>
      </c>
      <c r="E16" s="7"/>
      <c r="F16" s="7"/>
      <c r="G16" s="11"/>
      <c r="H16" s="6" t="s">
        <v>1</v>
      </c>
      <c r="I16" s="7" t="s">
        <v>1</v>
      </c>
      <c r="J16" s="20"/>
      <c r="K16" s="7"/>
      <c r="L16" s="11"/>
      <c r="M16" s="6" t="s">
        <v>1</v>
      </c>
      <c r="N16" s="7" t="s">
        <v>1</v>
      </c>
      <c r="O16" s="7"/>
      <c r="P16" s="7"/>
      <c r="Q16" s="11"/>
      <c r="R16" s="6"/>
      <c r="S16" s="7"/>
      <c r="T16" s="7"/>
      <c r="U16" s="7"/>
      <c r="V16" s="11"/>
      <c r="W16" s="17"/>
      <c r="X16" s="7"/>
      <c r="Y16" s="7"/>
      <c r="Z16" s="7"/>
      <c r="AA16" s="11"/>
    </row>
    <row r="17" spans="1:27" ht="24" x14ac:dyDescent="0.25">
      <c r="A17" s="129"/>
      <c r="B17" s="10" t="s">
        <v>4</v>
      </c>
      <c r="C17" s="6" t="s">
        <v>1</v>
      </c>
      <c r="D17" s="7" t="s">
        <v>1</v>
      </c>
      <c r="E17" s="7"/>
      <c r="F17" s="7"/>
      <c r="G17" s="11"/>
      <c r="H17" s="6"/>
      <c r="I17" s="7"/>
      <c r="J17" s="7"/>
      <c r="K17" s="7"/>
      <c r="L17" s="11"/>
      <c r="M17" s="6"/>
      <c r="N17" s="16"/>
      <c r="O17" s="7"/>
      <c r="P17" s="7"/>
      <c r="Q17" s="22"/>
      <c r="R17" s="6"/>
      <c r="S17" s="7"/>
      <c r="T17" s="7"/>
      <c r="U17" s="7"/>
      <c r="V17" s="11"/>
      <c r="W17" s="17"/>
      <c r="X17" s="7"/>
      <c r="Y17" s="7"/>
      <c r="Z17" s="7"/>
      <c r="AA17" s="11"/>
    </row>
    <row r="18" spans="1:27" ht="36" x14ac:dyDescent="0.25">
      <c r="A18" s="129"/>
      <c r="B18" s="10" t="s">
        <v>44</v>
      </c>
      <c r="C18" s="6" t="s">
        <v>1</v>
      </c>
      <c r="D18" s="7" t="s">
        <v>1</v>
      </c>
      <c r="E18" s="7"/>
      <c r="F18" s="7"/>
      <c r="G18" s="11"/>
      <c r="H18" s="6"/>
      <c r="I18" s="7"/>
      <c r="J18" s="7"/>
      <c r="K18" s="7"/>
      <c r="L18" s="11"/>
      <c r="M18" s="6"/>
      <c r="N18" s="7"/>
      <c r="O18" s="7"/>
      <c r="P18" s="7"/>
      <c r="Q18" s="11"/>
      <c r="R18" s="6"/>
      <c r="S18" s="7"/>
      <c r="T18" s="7"/>
      <c r="U18" s="7"/>
      <c r="V18" s="11"/>
      <c r="W18" s="17"/>
      <c r="X18" s="7"/>
      <c r="Y18" s="7"/>
      <c r="Z18" s="7"/>
      <c r="AA18" s="11"/>
    </row>
    <row r="19" spans="1:27" ht="36" x14ac:dyDescent="0.25">
      <c r="A19" s="129"/>
      <c r="B19" s="10" t="s">
        <v>43</v>
      </c>
      <c r="C19" s="6" t="s">
        <v>1</v>
      </c>
      <c r="D19" s="7"/>
      <c r="E19" s="7"/>
      <c r="F19" s="7"/>
      <c r="G19" s="11"/>
      <c r="H19" s="6" t="s">
        <v>1</v>
      </c>
      <c r="I19" s="7" t="s">
        <v>1</v>
      </c>
      <c r="J19" s="7"/>
      <c r="K19" s="7"/>
      <c r="L19" s="11"/>
      <c r="M19" s="6" t="s">
        <v>1</v>
      </c>
      <c r="N19" s="7" t="s">
        <v>1</v>
      </c>
      <c r="O19" s="7"/>
      <c r="P19" s="7"/>
      <c r="Q19" s="11"/>
      <c r="R19" s="6"/>
      <c r="S19" s="7"/>
      <c r="T19" s="7"/>
      <c r="U19" s="7"/>
      <c r="V19" s="11"/>
      <c r="W19" s="17"/>
      <c r="X19" s="7"/>
      <c r="Y19" s="7"/>
      <c r="Z19" s="7"/>
      <c r="AA19" s="11"/>
    </row>
    <row r="20" spans="1:27" ht="48" x14ac:dyDescent="0.25">
      <c r="A20" s="129"/>
      <c r="B20" s="10" t="s">
        <v>117</v>
      </c>
      <c r="C20" s="6"/>
      <c r="D20" s="7"/>
      <c r="E20" s="7"/>
      <c r="F20" s="7"/>
      <c r="G20" s="11"/>
      <c r="H20" s="6" t="s">
        <v>1</v>
      </c>
      <c r="I20" s="7" t="s">
        <v>1</v>
      </c>
      <c r="J20" s="7"/>
      <c r="K20" s="7"/>
      <c r="L20" s="11"/>
      <c r="M20" s="6"/>
      <c r="N20" s="7"/>
      <c r="O20" s="7"/>
      <c r="P20" s="7"/>
      <c r="Q20" s="11"/>
      <c r="R20" s="6"/>
      <c r="S20" s="7"/>
      <c r="T20" s="7"/>
      <c r="U20" s="7"/>
      <c r="V20" s="11"/>
      <c r="W20" s="17"/>
      <c r="X20" s="7"/>
      <c r="Y20" s="7"/>
      <c r="Z20" s="7"/>
      <c r="AA20" s="11"/>
    </row>
    <row r="21" spans="1:27" ht="24" x14ac:dyDescent="0.25">
      <c r="A21" s="129"/>
      <c r="B21" s="10" t="s">
        <v>119</v>
      </c>
      <c r="C21" s="6"/>
      <c r="D21" s="7"/>
      <c r="E21" s="7"/>
      <c r="F21" s="7"/>
      <c r="G21" s="11"/>
      <c r="H21" s="6"/>
      <c r="I21" s="7"/>
      <c r="J21" s="7"/>
      <c r="K21" s="7"/>
      <c r="L21" s="11"/>
      <c r="M21" s="6" t="s">
        <v>1</v>
      </c>
      <c r="N21" s="7" t="s">
        <v>1</v>
      </c>
      <c r="O21" s="7"/>
      <c r="P21" s="7"/>
      <c r="Q21" s="11"/>
      <c r="R21" s="6" t="s">
        <v>1</v>
      </c>
      <c r="S21" s="7" t="s">
        <v>1</v>
      </c>
      <c r="T21" s="7" t="s">
        <v>1</v>
      </c>
      <c r="U21" s="7"/>
      <c r="V21" s="11"/>
      <c r="W21" s="17" t="s">
        <v>1</v>
      </c>
      <c r="X21" s="7" t="s">
        <v>1</v>
      </c>
      <c r="Y21" s="7" t="s">
        <v>1</v>
      </c>
      <c r="Z21" s="7" t="s">
        <v>1</v>
      </c>
      <c r="AA21" s="11"/>
    </row>
    <row r="22" spans="1:27" ht="48" x14ac:dyDescent="0.25">
      <c r="A22" s="129"/>
      <c r="B22" s="10" t="s">
        <v>76</v>
      </c>
      <c r="C22" s="6"/>
      <c r="D22" s="7"/>
      <c r="E22" s="7"/>
      <c r="F22" s="7"/>
      <c r="G22" s="11"/>
      <c r="H22" s="6"/>
      <c r="I22" s="7"/>
      <c r="J22" s="7"/>
      <c r="K22" s="7"/>
      <c r="L22" s="11"/>
      <c r="M22" s="6"/>
      <c r="N22" s="7"/>
      <c r="O22" s="7"/>
      <c r="P22" s="7"/>
      <c r="Q22" s="11"/>
      <c r="R22" s="6" t="s">
        <v>1</v>
      </c>
      <c r="S22" s="7" t="s">
        <v>1</v>
      </c>
      <c r="T22" s="7" t="s">
        <v>1</v>
      </c>
      <c r="U22" s="7"/>
      <c r="V22" s="11"/>
      <c r="W22" s="17" t="s">
        <v>1</v>
      </c>
      <c r="X22" s="7" t="s">
        <v>1</v>
      </c>
      <c r="Y22" s="7" t="s">
        <v>1</v>
      </c>
      <c r="Z22" s="7"/>
      <c r="AA22" s="11"/>
    </row>
    <row r="23" spans="1:27" ht="36" x14ac:dyDescent="0.25">
      <c r="A23" s="129"/>
      <c r="B23" s="10" t="s">
        <v>42</v>
      </c>
      <c r="C23" s="6" t="s">
        <v>1</v>
      </c>
      <c r="D23" s="7"/>
      <c r="E23" s="7"/>
      <c r="F23" s="7"/>
      <c r="G23" s="11"/>
      <c r="H23" s="6" t="s">
        <v>1</v>
      </c>
      <c r="I23" s="7"/>
      <c r="J23" s="7"/>
      <c r="K23" s="7"/>
      <c r="L23" s="11"/>
      <c r="M23" s="6" t="s">
        <v>1</v>
      </c>
      <c r="N23" s="7"/>
      <c r="O23" s="7"/>
      <c r="P23" s="7"/>
      <c r="Q23" s="11"/>
      <c r="R23" s="6"/>
      <c r="S23" s="7"/>
      <c r="T23" s="7"/>
      <c r="U23" s="7"/>
      <c r="V23" s="11"/>
      <c r="W23" s="17"/>
      <c r="X23" s="7"/>
      <c r="Y23" s="7"/>
      <c r="Z23" s="7"/>
      <c r="AA23" s="11"/>
    </row>
    <row r="24" spans="1:27" ht="36" x14ac:dyDescent="0.25">
      <c r="A24" s="129"/>
      <c r="B24" s="10" t="s">
        <v>41</v>
      </c>
      <c r="C24" s="6" t="s">
        <v>1</v>
      </c>
      <c r="D24" s="7"/>
      <c r="E24" s="7"/>
      <c r="F24" s="7"/>
      <c r="G24" s="11"/>
      <c r="H24" s="6" t="s">
        <v>1</v>
      </c>
      <c r="I24" s="7"/>
      <c r="J24" s="7"/>
      <c r="K24" s="7"/>
      <c r="L24" s="11"/>
      <c r="M24" s="6" t="s">
        <v>1</v>
      </c>
      <c r="N24" s="7"/>
      <c r="O24" s="7"/>
      <c r="P24" s="7"/>
      <c r="Q24" s="11"/>
      <c r="R24" s="6" t="s">
        <v>1</v>
      </c>
      <c r="S24" s="7" t="s">
        <v>1</v>
      </c>
      <c r="T24" s="7"/>
      <c r="U24" s="7"/>
      <c r="V24" s="11"/>
      <c r="W24" s="17"/>
      <c r="X24" s="7"/>
      <c r="Y24" s="7"/>
      <c r="Z24" s="7"/>
      <c r="AA24" s="11"/>
    </row>
    <row r="25" spans="1:27" ht="36" x14ac:dyDescent="0.25">
      <c r="A25" s="129"/>
      <c r="B25" s="10" t="s">
        <v>51</v>
      </c>
      <c r="C25" s="6" t="s">
        <v>1</v>
      </c>
      <c r="D25" s="7"/>
      <c r="E25" s="7"/>
      <c r="F25" s="7"/>
      <c r="G25" s="11"/>
      <c r="H25" s="6"/>
      <c r="I25" s="7"/>
      <c r="J25" s="7"/>
      <c r="K25" s="7"/>
      <c r="L25" s="11"/>
      <c r="M25" s="6" t="s">
        <v>1</v>
      </c>
      <c r="N25" s="7" t="s">
        <v>1</v>
      </c>
      <c r="O25" s="7" t="s">
        <v>1</v>
      </c>
      <c r="P25" s="7"/>
      <c r="Q25" s="11"/>
      <c r="R25" s="6" t="s">
        <v>1</v>
      </c>
      <c r="S25" s="7" t="s">
        <v>1</v>
      </c>
      <c r="T25" s="7" t="s">
        <v>1</v>
      </c>
      <c r="U25" s="7"/>
      <c r="V25" s="11"/>
      <c r="W25" s="17" t="s">
        <v>1</v>
      </c>
      <c r="X25" s="7" t="s">
        <v>1</v>
      </c>
      <c r="Y25" s="7" t="s">
        <v>1</v>
      </c>
      <c r="Z25" s="7" t="s">
        <v>1</v>
      </c>
      <c r="AA25" s="11"/>
    </row>
    <row r="26" spans="1:27" ht="36" x14ac:dyDescent="0.25">
      <c r="A26" s="129"/>
      <c r="B26" s="10" t="s">
        <v>79</v>
      </c>
      <c r="C26" s="6"/>
      <c r="D26" s="7"/>
      <c r="E26" s="7"/>
      <c r="F26" s="7"/>
      <c r="G26" s="11"/>
      <c r="H26" s="6"/>
      <c r="I26" s="7"/>
      <c r="J26" s="7"/>
      <c r="K26" s="7"/>
      <c r="L26" s="11"/>
      <c r="M26" s="6" t="s">
        <v>1</v>
      </c>
      <c r="N26" s="7" t="s">
        <v>1</v>
      </c>
      <c r="O26" s="7"/>
      <c r="P26" s="7"/>
      <c r="Q26" s="11"/>
      <c r="R26" s="6" t="s">
        <v>1</v>
      </c>
      <c r="S26" s="7" t="s">
        <v>1</v>
      </c>
      <c r="T26" s="7"/>
      <c r="U26" s="7"/>
      <c r="V26" s="11"/>
      <c r="W26" s="17" t="s">
        <v>1</v>
      </c>
      <c r="X26" s="7" t="s">
        <v>1</v>
      </c>
      <c r="Y26" s="7"/>
      <c r="Z26" s="7"/>
      <c r="AA26" s="11"/>
    </row>
    <row r="27" spans="1:27" ht="36" x14ac:dyDescent="0.25">
      <c r="A27" s="129"/>
      <c r="B27" s="10" t="s">
        <v>45</v>
      </c>
      <c r="C27" s="6"/>
      <c r="D27" s="7"/>
      <c r="E27" s="7"/>
      <c r="F27" s="7"/>
      <c r="G27" s="11"/>
      <c r="H27" s="6"/>
      <c r="I27" s="7"/>
      <c r="J27" s="7"/>
      <c r="K27" s="7"/>
      <c r="L27" s="11"/>
      <c r="M27" s="6" t="s">
        <v>1</v>
      </c>
      <c r="N27" s="7"/>
      <c r="O27" s="7"/>
      <c r="P27" s="7"/>
      <c r="Q27" s="11"/>
      <c r="R27" s="23" t="s">
        <v>77</v>
      </c>
      <c r="S27" s="24" t="s">
        <v>77</v>
      </c>
      <c r="T27" s="7"/>
      <c r="U27" s="7"/>
      <c r="V27" s="11"/>
      <c r="W27" s="17" t="s">
        <v>1</v>
      </c>
      <c r="X27" s="7" t="s">
        <v>1</v>
      </c>
      <c r="Y27" s="7" t="s">
        <v>1</v>
      </c>
      <c r="Z27" s="7"/>
      <c r="AA27" s="11"/>
    </row>
    <row r="28" spans="1:27" ht="48" x14ac:dyDescent="0.25">
      <c r="A28" s="129"/>
      <c r="B28" s="10" t="s">
        <v>84</v>
      </c>
      <c r="C28" s="6" t="s">
        <v>1</v>
      </c>
      <c r="D28" s="7" t="s">
        <v>1</v>
      </c>
      <c r="E28" s="7"/>
      <c r="F28" s="7"/>
      <c r="G28" s="11"/>
      <c r="H28" s="6" t="s">
        <v>1</v>
      </c>
      <c r="I28" s="7" t="s">
        <v>1</v>
      </c>
      <c r="J28" s="7"/>
      <c r="K28" s="7"/>
      <c r="L28" s="11"/>
      <c r="M28" s="6" t="s">
        <v>1</v>
      </c>
      <c r="N28" s="7" t="s">
        <v>1</v>
      </c>
      <c r="O28" s="7"/>
      <c r="P28" s="7"/>
      <c r="Q28" s="11"/>
      <c r="R28" s="6"/>
      <c r="S28" s="7"/>
      <c r="T28" s="7"/>
      <c r="U28" s="7"/>
      <c r="V28" s="11"/>
      <c r="W28" s="17"/>
      <c r="X28" s="7"/>
      <c r="Y28" s="7"/>
      <c r="Z28" s="7"/>
      <c r="AA28" s="11"/>
    </row>
    <row r="29" spans="1:27" ht="48" x14ac:dyDescent="0.25">
      <c r="A29" s="129"/>
      <c r="B29" s="10" t="s">
        <v>82</v>
      </c>
      <c r="C29" s="6"/>
      <c r="D29" s="7"/>
      <c r="E29" s="7"/>
      <c r="F29" s="7"/>
      <c r="G29" s="11"/>
      <c r="H29" s="6"/>
      <c r="I29" s="7"/>
      <c r="J29" s="7"/>
      <c r="K29" s="7"/>
      <c r="L29" s="11"/>
      <c r="M29" s="6"/>
      <c r="N29" s="7"/>
      <c r="O29" s="7"/>
      <c r="P29" s="7"/>
      <c r="Q29" s="11"/>
      <c r="R29" s="6" t="s">
        <v>1</v>
      </c>
      <c r="S29" s="7" t="s">
        <v>1</v>
      </c>
      <c r="T29" s="7"/>
      <c r="U29" s="7"/>
      <c r="V29" s="11"/>
      <c r="W29" s="17" t="s">
        <v>1</v>
      </c>
      <c r="X29" s="7" t="s">
        <v>1</v>
      </c>
      <c r="Y29" s="7"/>
      <c r="Z29" s="7"/>
      <c r="AA29" s="11"/>
    </row>
    <row r="30" spans="1:27" ht="48" x14ac:dyDescent="0.25">
      <c r="A30" s="129"/>
      <c r="B30" s="10" t="s">
        <v>83</v>
      </c>
      <c r="C30" s="6"/>
      <c r="D30" s="7"/>
      <c r="E30" s="7"/>
      <c r="F30" s="7"/>
      <c r="G30" s="11"/>
      <c r="H30" s="6"/>
      <c r="I30" s="7"/>
      <c r="J30" s="7"/>
      <c r="K30" s="7"/>
      <c r="L30" s="11"/>
      <c r="M30" s="6"/>
      <c r="N30" s="7"/>
      <c r="O30" s="7"/>
      <c r="P30" s="7"/>
      <c r="Q30" s="11"/>
      <c r="R30" s="6" t="s">
        <v>1</v>
      </c>
      <c r="S30" s="7" t="s">
        <v>1</v>
      </c>
      <c r="T30" s="7"/>
      <c r="U30" s="7"/>
      <c r="V30" s="11"/>
      <c r="W30" s="17" t="s">
        <v>1</v>
      </c>
      <c r="X30" s="7" t="s">
        <v>1</v>
      </c>
      <c r="Y30" s="7"/>
      <c r="Z30" s="7"/>
      <c r="AA30" s="11"/>
    </row>
    <row r="31" spans="1:27" ht="24" x14ac:dyDescent="0.25">
      <c r="A31" s="129"/>
      <c r="B31" s="10" t="s">
        <v>81</v>
      </c>
      <c r="C31" s="6"/>
      <c r="D31" s="7"/>
      <c r="E31" s="7"/>
      <c r="F31" s="7"/>
      <c r="G31" s="11"/>
      <c r="H31" s="6"/>
      <c r="I31" s="7"/>
      <c r="J31" s="7"/>
      <c r="K31" s="7"/>
      <c r="L31" s="11"/>
      <c r="M31" s="6"/>
      <c r="N31" s="7"/>
      <c r="O31" s="7"/>
      <c r="P31" s="7"/>
      <c r="Q31" s="11"/>
      <c r="R31" s="6"/>
      <c r="S31" s="7"/>
      <c r="T31" s="7"/>
      <c r="U31" s="7"/>
      <c r="V31" s="11"/>
      <c r="W31" s="17" t="s">
        <v>1</v>
      </c>
      <c r="X31" s="7" t="s">
        <v>1</v>
      </c>
      <c r="Y31" s="7"/>
      <c r="Z31" s="7"/>
      <c r="AA31" s="11"/>
    </row>
    <row r="32" spans="1:27" ht="36" x14ac:dyDescent="0.25">
      <c r="A32" s="129"/>
      <c r="B32" s="10" t="s">
        <v>80</v>
      </c>
      <c r="C32" s="6"/>
      <c r="D32" s="7"/>
      <c r="E32" s="7"/>
      <c r="F32" s="7"/>
      <c r="G32" s="11"/>
      <c r="H32" s="6"/>
      <c r="I32" s="7"/>
      <c r="J32" s="7"/>
      <c r="K32" s="7"/>
      <c r="L32" s="11"/>
      <c r="M32" s="6"/>
      <c r="N32" s="7"/>
      <c r="O32" s="7"/>
      <c r="P32" s="7"/>
      <c r="Q32" s="11"/>
      <c r="R32" s="6" t="s">
        <v>1</v>
      </c>
      <c r="S32" s="7"/>
      <c r="T32" s="7"/>
      <c r="U32" s="7"/>
      <c r="V32" s="11"/>
      <c r="W32" s="17" t="s">
        <v>1</v>
      </c>
      <c r="X32" s="7"/>
      <c r="Y32" s="7"/>
      <c r="Z32" s="7"/>
      <c r="AA32" s="11"/>
    </row>
    <row r="33" spans="1:27" ht="36.75" thickBot="1" x14ac:dyDescent="0.3">
      <c r="A33" s="130"/>
      <c r="B33" s="36" t="s">
        <v>75</v>
      </c>
      <c r="C33" s="26"/>
      <c r="D33" s="27"/>
      <c r="E33" s="27"/>
      <c r="F33" s="27"/>
      <c r="G33" s="28"/>
      <c r="H33" s="26"/>
      <c r="I33" s="27"/>
      <c r="J33" s="27"/>
      <c r="K33" s="27"/>
      <c r="L33" s="28"/>
      <c r="M33" s="26"/>
      <c r="N33" s="27"/>
      <c r="O33" s="27"/>
      <c r="P33" s="27"/>
      <c r="Q33" s="28"/>
      <c r="R33" s="26"/>
      <c r="S33" s="27"/>
      <c r="T33" s="27"/>
      <c r="U33" s="27"/>
      <c r="V33" s="28"/>
      <c r="W33" s="49" t="s">
        <v>1</v>
      </c>
      <c r="X33" s="27" t="s">
        <v>1</v>
      </c>
      <c r="Y33" s="27"/>
      <c r="Z33" s="27"/>
      <c r="AA33" s="28"/>
    </row>
    <row r="34" spans="1:27" ht="24" x14ac:dyDescent="0.25">
      <c r="A34" s="115" t="s">
        <v>97</v>
      </c>
      <c r="B34" s="35" t="s">
        <v>5</v>
      </c>
      <c r="C34" s="12" t="s">
        <v>1</v>
      </c>
      <c r="D34" s="13" t="s">
        <v>1</v>
      </c>
      <c r="E34" s="13" t="s">
        <v>1</v>
      </c>
      <c r="F34" s="13"/>
      <c r="G34" s="14"/>
      <c r="H34" s="12" t="s">
        <v>1</v>
      </c>
      <c r="I34" s="13" t="s">
        <v>1</v>
      </c>
      <c r="J34" s="13" t="s">
        <v>1</v>
      </c>
      <c r="K34" s="13"/>
      <c r="L34" s="14"/>
      <c r="M34" s="12" t="s">
        <v>1</v>
      </c>
      <c r="N34" s="13" t="s">
        <v>1</v>
      </c>
      <c r="O34" s="13" t="s">
        <v>1</v>
      </c>
      <c r="P34" s="13"/>
      <c r="Q34" s="14"/>
      <c r="R34" s="12"/>
      <c r="S34" s="13"/>
      <c r="T34" s="13"/>
      <c r="U34" s="13"/>
      <c r="V34" s="14"/>
      <c r="W34" s="47"/>
      <c r="X34" s="13"/>
      <c r="Y34" s="13"/>
      <c r="Z34" s="13"/>
      <c r="AA34" s="14"/>
    </row>
    <row r="35" spans="1:27" ht="24" x14ac:dyDescent="0.25">
      <c r="A35" s="116"/>
      <c r="B35" s="10" t="s">
        <v>6</v>
      </c>
      <c r="C35" s="6" t="s">
        <v>1</v>
      </c>
      <c r="D35" s="7" t="s">
        <v>1</v>
      </c>
      <c r="E35" s="7"/>
      <c r="F35" s="7"/>
      <c r="G35" s="11"/>
      <c r="H35" s="6" t="s">
        <v>1</v>
      </c>
      <c r="I35" s="7" t="s">
        <v>1</v>
      </c>
      <c r="J35" s="7"/>
      <c r="K35" s="7"/>
      <c r="L35" s="11"/>
      <c r="M35" s="6" t="s">
        <v>1</v>
      </c>
      <c r="N35" s="7" t="s">
        <v>1</v>
      </c>
      <c r="O35" s="7"/>
      <c r="P35" s="7"/>
      <c r="Q35" s="11"/>
      <c r="R35" s="6"/>
      <c r="S35" s="7"/>
      <c r="T35" s="7"/>
      <c r="U35" s="7"/>
      <c r="V35" s="11"/>
      <c r="W35" s="17"/>
      <c r="X35" s="7"/>
      <c r="Y35" s="7"/>
      <c r="Z35" s="7"/>
      <c r="AA35" s="11"/>
    </row>
    <row r="36" spans="1:27" ht="36" x14ac:dyDescent="0.25">
      <c r="A36" s="116"/>
      <c r="B36" s="10" t="s">
        <v>78</v>
      </c>
      <c r="C36" s="6"/>
      <c r="D36" s="7"/>
      <c r="E36" s="7"/>
      <c r="F36" s="7"/>
      <c r="G36" s="11"/>
      <c r="H36" s="6"/>
      <c r="I36" s="7"/>
      <c r="J36" s="7"/>
      <c r="K36" s="7"/>
      <c r="L36" s="11"/>
      <c r="M36" s="6"/>
      <c r="N36" s="7"/>
      <c r="O36" s="7"/>
      <c r="P36" s="7"/>
      <c r="Q36" s="11"/>
      <c r="R36" s="6"/>
      <c r="S36" s="7"/>
      <c r="T36" s="7"/>
      <c r="U36" s="7"/>
      <c r="V36" s="11"/>
      <c r="W36" s="17" t="s">
        <v>1</v>
      </c>
      <c r="X36" s="7" t="s">
        <v>1</v>
      </c>
      <c r="Y36" s="7" t="s">
        <v>1</v>
      </c>
      <c r="Z36" s="7"/>
      <c r="AA36" s="11"/>
    </row>
    <row r="37" spans="1:27" ht="36" x14ac:dyDescent="0.25">
      <c r="A37" s="116"/>
      <c r="B37" s="10" t="s">
        <v>52</v>
      </c>
      <c r="C37" s="6"/>
      <c r="D37" s="7"/>
      <c r="E37" s="7"/>
      <c r="F37" s="7"/>
      <c r="G37" s="11"/>
      <c r="H37" s="6"/>
      <c r="I37" s="7"/>
      <c r="J37" s="7"/>
      <c r="K37" s="7"/>
      <c r="L37" s="11"/>
      <c r="M37" s="6" t="s">
        <v>1</v>
      </c>
      <c r="N37" s="7"/>
      <c r="O37" s="7"/>
      <c r="P37" s="7"/>
      <c r="Q37" s="11"/>
      <c r="R37" s="6" t="s">
        <v>1</v>
      </c>
      <c r="S37" s="7"/>
      <c r="T37" s="7"/>
      <c r="U37" s="7"/>
      <c r="V37" s="11"/>
      <c r="W37" s="17" t="s">
        <v>1</v>
      </c>
      <c r="X37" s="7" t="s">
        <v>1</v>
      </c>
      <c r="Y37" s="7" t="s">
        <v>1</v>
      </c>
      <c r="Z37" s="7"/>
      <c r="AA37" s="11"/>
    </row>
    <row r="38" spans="1:27" ht="36.75" thickBot="1" x14ac:dyDescent="0.3">
      <c r="A38" s="117"/>
      <c r="B38" s="36" t="s">
        <v>53</v>
      </c>
      <c r="C38" s="26"/>
      <c r="D38" s="27"/>
      <c r="E38" s="27"/>
      <c r="F38" s="27"/>
      <c r="G38" s="28"/>
      <c r="H38" s="26"/>
      <c r="I38" s="27"/>
      <c r="J38" s="27"/>
      <c r="K38" s="27"/>
      <c r="L38" s="28"/>
      <c r="M38" s="26" t="s">
        <v>1</v>
      </c>
      <c r="N38" s="27"/>
      <c r="O38" s="27"/>
      <c r="P38" s="27"/>
      <c r="Q38" s="28"/>
      <c r="R38" s="26" t="s">
        <v>1</v>
      </c>
      <c r="S38" s="27"/>
      <c r="T38" s="27"/>
      <c r="U38" s="27"/>
      <c r="V38" s="28"/>
      <c r="W38" s="49" t="s">
        <v>1</v>
      </c>
      <c r="X38" s="27" t="s">
        <v>1</v>
      </c>
      <c r="Y38" s="27" t="s">
        <v>1</v>
      </c>
      <c r="Z38" s="27"/>
      <c r="AA38" s="28"/>
    </row>
    <row r="39" spans="1:27" ht="36" x14ac:dyDescent="0.25">
      <c r="A39" s="112" t="s">
        <v>98</v>
      </c>
      <c r="B39" s="35" t="s">
        <v>46</v>
      </c>
      <c r="C39" s="12" t="s">
        <v>1</v>
      </c>
      <c r="D39" s="13" t="s">
        <v>1</v>
      </c>
      <c r="E39" s="13" t="s">
        <v>1</v>
      </c>
      <c r="F39" s="13"/>
      <c r="G39" s="14"/>
      <c r="H39" s="12" t="s">
        <v>1</v>
      </c>
      <c r="I39" s="13" t="s">
        <v>1</v>
      </c>
      <c r="J39" s="13" t="s">
        <v>1</v>
      </c>
      <c r="K39" s="13"/>
      <c r="L39" s="14"/>
      <c r="M39" s="12" t="s">
        <v>1</v>
      </c>
      <c r="N39" s="13" t="s">
        <v>1</v>
      </c>
      <c r="O39" s="13" t="s">
        <v>1</v>
      </c>
      <c r="P39" s="13"/>
      <c r="Q39" s="14"/>
      <c r="R39" s="12"/>
      <c r="S39" s="13"/>
      <c r="T39" s="13"/>
      <c r="U39" s="13"/>
      <c r="V39" s="14"/>
      <c r="W39" s="47"/>
      <c r="X39" s="13"/>
      <c r="Y39" s="13"/>
      <c r="Z39" s="13"/>
      <c r="AA39" s="14"/>
    </row>
    <row r="40" spans="1:27" ht="36" x14ac:dyDescent="0.25">
      <c r="A40" s="113"/>
      <c r="B40" s="10" t="s">
        <v>49</v>
      </c>
      <c r="C40" s="6"/>
      <c r="D40" s="7"/>
      <c r="E40" s="7"/>
      <c r="F40" s="7"/>
      <c r="G40" s="11"/>
      <c r="H40" s="6"/>
      <c r="I40" s="7"/>
      <c r="J40" s="7"/>
      <c r="K40" s="7"/>
      <c r="L40" s="11"/>
      <c r="M40" s="6" t="s">
        <v>1</v>
      </c>
      <c r="N40" s="7"/>
      <c r="O40" s="7"/>
      <c r="P40" s="7"/>
      <c r="Q40" s="11"/>
      <c r="R40" s="6" t="s">
        <v>1</v>
      </c>
      <c r="S40" s="7"/>
      <c r="T40" s="7"/>
      <c r="U40" s="7"/>
      <c r="V40" s="11"/>
      <c r="W40" s="17" t="s">
        <v>1</v>
      </c>
      <c r="X40" s="7" t="s">
        <v>1</v>
      </c>
      <c r="Y40" s="7" t="s">
        <v>1</v>
      </c>
      <c r="Z40" s="7"/>
      <c r="AA40" s="11"/>
    </row>
    <row r="41" spans="1:27" ht="36.75" thickBot="1" x14ac:dyDescent="0.3">
      <c r="A41" s="114"/>
      <c r="B41" s="36" t="s">
        <v>85</v>
      </c>
      <c r="C41" s="26"/>
      <c r="D41" s="27"/>
      <c r="E41" s="27"/>
      <c r="F41" s="27"/>
      <c r="G41" s="28"/>
      <c r="H41" s="26"/>
      <c r="I41" s="27"/>
      <c r="J41" s="27"/>
      <c r="K41" s="27"/>
      <c r="L41" s="28"/>
      <c r="M41" s="26"/>
      <c r="N41" s="27"/>
      <c r="O41" s="27"/>
      <c r="P41" s="27"/>
      <c r="Q41" s="28"/>
      <c r="R41" s="26"/>
      <c r="S41" s="27"/>
      <c r="T41" s="27"/>
      <c r="U41" s="27"/>
      <c r="V41" s="28"/>
      <c r="W41" s="49" t="s">
        <v>1</v>
      </c>
      <c r="X41" s="27" t="s">
        <v>1</v>
      </c>
      <c r="Y41" s="27"/>
      <c r="Z41" s="27"/>
      <c r="AA41" s="28"/>
    </row>
    <row r="42" spans="1:27" ht="24" x14ac:dyDescent="0.25">
      <c r="A42" s="112" t="s">
        <v>7</v>
      </c>
      <c r="B42" s="43" t="s">
        <v>87</v>
      </c>
      <c r="C42" s="41"/>
      <c r="D42" s="44"/>
      <c r="E42" s="44"/>
      <c r="F42" s="44"/>
      <c r="G42" s="45"/>
      <c r="H42" s="41"/>
      <c r="I42" s="44"/>
      <c r="J42" s="44"/>
      <c r="K42" s="44"/>
      <c r="L42" s="45"/>
      <c r="M42" s="41"/>
      <c r="N42" s="44"/>
      <c r="O42" s="44"/>
      <c r="P42" s="44"/>
      <c r="Q42" s="45"/>
      <c r="R42" s="41" t="s">
        <v>1</v>
      </c>
      <c r="S42" s="44" t="s">
        <v>1</v>
      </c>
      <c r="T42" s="44" t="s">
        <v>1</v>
      </c>
      <c r="U42" s="44" t="s">
        <v>1</v>
      </c>
      <c r="V42" s="45"/>
      <c r="W42" s="50"/>
      <c r="X42" s="44"/>
      <c r="Y42" s="44"/>
      <c r="Z42" s="44"/>
      <c r="AA42" s="45" t="s">
        <v>1</v>
      </c>
    </row>
    <row r="43" spans="1:27" ht="36" x14ac:dyDescent="0.25">
      <c r="A43" s="118"/>
      <c r="B43" s="10" t="s">
        <v>9</v>
      </c>
      <c r="C43" s="6" t="s">
        <v>1</v>
      </c>
      <c r="D43" s="7" t="s">
        <v>1</v>
      </c>
      <c r="E43" s="7" t="s">
        <v>1</v>
      </c>
      <c r="F43" s="7"/>
      <c r="G43" s="11"/>
      <c r="H43" s="6" t="s">
        <v>1</v>
      </c>
      <c r="I43" s="7" t="s">
        <v>1</v>
      </c>
      <c r="J43" s="7" t="s">
        <v>1</v>
      </c>
      <c r="K43" s="7"/>
      <c r="L43" s="11"/>
      <c r="M43" s="6"/>
      <c r="N43" s="7"/>
      <c r="O43" s="7"/>
      <c r="P43" s="7"/>
      <c r="Q43" s="11"/>
      <c r="R43" s="6"/>
      <c r="S43" s="7"/>
      <c r="T43" s="7"/>
      <c r="U43" s="7"/>
      <c r="V43" s="11"/>
      <c r="W43" s="17"/>
      <c r="X43" s="7"/>
      <c r="Y43" s="7"/>
      <c r="Z43" s="7"/>
      <c r="AA43" s="11"/>
    </row>
    <row r="44" spans="1:27" ht="36" x14ac:dyDescent="0.25">
      <c r="A44" s="113"/>
      <c r="B44" s="38" t="s">
        <v>86</v>
      </c>
      <c r="C44" s="18" t="s">
        <v>1</v>
      </c>
      <c r="D44" s="20"/>
      <c r="E44" s="20"/>
      <c r="F44" s="20"/>
      <c r="G44" s="39"/>
      <c r="H44" s="18" t="s">
        <v>1</v>
      </c>
      <c r="I44" s="20" t="s">
        <v>1</v>
      </c>
      <c r="J44" s="20"/>
      <c r="K44" s="20"/>
      <c r="L44" s="39"/>
      <c r="M44" s="18" t="s">
        <v>1</v>
      </c>
      <c r="N44" s="20" t="s">
        <v>1</v>
      </c>
      <c r="O44" s="20"/>
      <c r="P44" s="20"/>
      <c r="Q44" s="39"/>
      <c r="R44" s="18" t="s">
        <v>1</v>
      </c>
      <c r="S44" s="20" t="s">
        <v>1</v>
      </c>
      <c r="T44" s="20"/>
      <c r="U44" s="20"/>
      <c r="V44" s="39"/>
      <c r="W44" s="51"/>
      <c r="X44" s="20"/>
      <c r="Y44" s="20"/>
      <c r="Z44" s="20"/>
      <c r="AA44" s="39"/>
    </row>
    <row r="45" spans="1:27" ht="36" x14ac:dyDescent="0.25">
      <c r="A45" s="113"/>
      <c r="B45" s="10" t="s">
        <v>60</v>
      </c>
      <c r="C45" s="6" t="s">
        <v>1</v>
      </c>
      <c r="D45" s="7"/>
      <c r="E45" s="7"/>
      <c r="F45" s="7"/>
      <c r="G45" s="11"/>
      <c r="H45" s="6" t="s">
        <v>1</v>
      </c>
      <c r="I45" s="7" t="s">
        <v>1</v>
      </c>
      <c r="J45" s="7"/>
      <c r="K45" s="7"/>
      <c r="L45" s="11"/>
      <c r="M45" s="6" t="s">
        <v>1</v>
      </c>
      <c r="N45" s="7" t="s">
        <v>1</v>
      </c>
      <c r="O45" s="7"/>
      <c r="P45" s="7"/>
      <c r="Q45" s="11"/>
      <c r="R45" s="6" t="s">
        <v>1</v>
      </c>
      <c r="S45" s="7" t="s">
        <v>1</v>
      </c>
      <c r="T45" s="7"/>
      <c r="U45" s="7"/>
      <c r="V45" s="11"/>
      <c r="W45" s="17" t="s">
        <v>1</v>
      </c>
      <c r="X45" s="7" t="s">
        <v>1</v>
      </c>
      <c r="Y45" s="7"/>
      <c r="Z45" s="7"/>
      <c r="AA45" s="11"/>
    </row>
    <row r="46" spans="1:27" ht="36.75" thickBot="1" x14ac:dyDescent="0.3">
      <c r="A46" s="114"/>
      <c r="B46" s="36" t="s">
        <v>63</v>
      </c>
      <c r="C46" s="26"/>
      <c r="D46" s="27"/>
      <c r="E46" s="27"/>
      <c r="F46" s="27"/>
      <c r="G46" s="28"/>
      <c r="H46" s="26"/>
      <c r="I46" s="27"/>
      <c r="J46" s="27"/>
      <c r="K46" s="27"/>
      <c r="L46" s="28"/>
      <c r="M46" s="26"/>
      <c r="N46" s="27"/>
      <c r="O46" s="27"/>
      <c r="P46" s="27"/>
      <c r="Q46" s="28"/>
      <c r="R46" s="26"/>
      <c r="S46" s="27"/>
      <c r="T46" s="27"/>
      <c r="U46" s="27"/>
      <c r="V46" s="28"/>
      <c r="W46" s="49" t="s">
        <v>1</v>
      </c>
      <c r="X46" s="27"/>
      <c r="Y46" s="27"/>
      <c r="Z46" s="27"/>
      <c r="AA46" s="28"/>
    </row>
    <row r="47" spans="1:27" ht="48" x14ac:dyDescent="0.25">
      <c r="A47" s="115" t="s">
        <v>88</v>
      </c>
      <c r="B47" s="35" t="s">
        <v>94</v>
      </c>
      <c r="C47" s="12" t="s">
        <v>1</v>
      </c>
      <c r="D47" s="13" t="s">
        <v>1</v>
      </c>
      <c r="E47" s="13" t="s">
        <v>1</v>
      </c>
      <c r="F47" s="13"/>
      <c r="G47" s="14"/>
      <c r="H47" s="12" t="s">
        <v>1</v>
      </c>
      <c r="I47" s="13" t="s">
        <v>1</v>
      </c>
      <c r="J47" s="13" t="s">
        <v>1</v>
      </c>
      <c r="K47" s="13"/>
      <c r="L47" s="14"/>
      <c r="M47" s="12" t="s">
        <v>1</v>
      </c>
      <c r="N47" s="13" t="s">
        <v>1</v>
      </c>
      <c r="O47" s="13" t="s">
        <v>1</v>
      </c>
      <c r="P47" s="13" t="s">
        <v>1</v>
      </c>
      <c r="Q47" s="14"/>
      <c r="R47" s="12"/>
      <c r="S47" s="13"/>
      <c r="T47" s="13"/>
      <c r="U47" s="13"/>
      <c r="V47" s="14" t="s">
        <v>1</v>
      </c>
      <c r="W47" s="47"/>
      <c r="X47" s="13"/>
      <c r="Y47" s="13"/>
      <c r="Z47" s="13"/>
      <c r="AA47" s="14"/>
    </row>
    <row r="48" spans="1:27" ht="48" x14ac:dyDescent="0.25">
      <c r="A48" s="116"/>
      <c r="B48" s="10" t="s">
        <v>92</v>
      </c>
      <c r="C48" s="6" t="s">
        <v>1</v>
      </c>
      <c r="D48" s="7" t="s">
        <v>1</v>
      </c>
      <c r="E48" s="7"/>
      <c r="F48" s="7"/>
      <c r="G48" s="11"/>
      <c r="H48" s="6" t="s">
        <v>1</v>
      </c>
      <c r="I48" s="7" t="s">
        <v>1</v>
      </c>
      <c r="J48" s="7" t="s">
        <v>1</v>
      </c>
      <c r="K48" s="7"/>
      <c r="L48" s="11"/>
      <c r="M48" s="6" t="s">
        <v>1</v>
      </c>
      <c r="N48" s="7" t="s">
        <v>1</v>
      </c>
      <c r="O48" s="7" t="s">
        <v>1</v>
      </c>
      <c r="P48" s="7" t="s">
        <v>1</v>
      </c>
      <c r="Q48" s="11"/>
      <c r="R48" s="6"/>
      <c r="S48" s="7"/>
      <c r="T48" s="7"/>
      <c r="U48" s="7"/>
      <c r="V48" s="11" t="s">
        <v>1</v>
      </c>
      <c r="W48" s="17"/>
      <c r="X48" s="7"/>
      <c r="Y48" s="7"/>
      <c r="Z48" s="7"/>
      <c r="AA48" s="11"/>
    </row>
    <row r="49" spans="1:27" ht="48" x14ac:dyDescent="0.25">
      <c r="A49" s="116"/>
      <c r="B49" s="10" t="s">
        <v>93</v>
      </c>
      <c r="C49" s="6" t="s">
        <v>1</v>
      </c>
      <c r="D49" s="7" t="s">
        <v>1</v>
      </c>
      <c r="E49" s="7"/>
      <c r="F49" s="7"/>
      <c r="G49" s="11"/>
      <c r="H49" s="6" t="s">
        <v>1</v>
      </c>
      <c r="I49" s="7" t="s">
        <v>1</v>
      </c>
      <c r="J49" s="7" t="s">
        <v>1</v>
      </c>
      <c r="K49" s="7"/>
      <c r="L49" s="11"/>
      <c r="M49" s="6" t="s">
        <v>1</v>
      </c>
      <c r="N49" s="7" t="s">
        <v>1</v>
      </c>
      <c r="O49" s="7" t="s">
        <v>1</v>
      </c>
      <c r="P49" s="7" t="s">
        <v>1</v>
      </c>
      <c r="Q49" s="11"/>
      <c r="R49" s="6"/>
      <c r="S49" s="7"/>
      <c r="T49" s="7"/>
      <c r="U49" s="7"/>
      <c r="V49" s="11" t="s">
        <v>1</v>
      </c>
      <c r="W49" s="17"/>
      <c r="X49" s="7"/>
      <c r="Y49" s="7"/>
      <c r="Z49" s="7"/>
      <c r="AA49" s="11"/>
    </row>
    <row r="50" spans="1:27" ht="48" x14ac:dyDescent="0.25">
      <c r="A50" s="116"/>
      <c r="B50" s="10" t="s">
        <v>94</v>
      </c>
      <c r="C50" s="6"/>
      <c r="D50" s="7"/>
      <c r="E50" s="7"/>
      <c r="F50" s="7"/>
      <c r="G50" s="11"/>
      <c r="H50" s="6"/>
      <c r="I50" s="7"/>
      <c r="J50" s="7"/>
      <c r="K50" s="7"/>
      <c r="L50" s="11"/>
      <c r="M50" s="6"/>
      <c r="N50" s="7"/>
      <c r="O50" s="7"/>
      <c r="P50" s="7"/>
      <c r="Q50" s="11"/>
      <c r="R50" s="6"/>
      <c r="S50" s="7"/>
      <c r="T50" s="7"/>
      <c r="U50" s="7"/>
      <c r="V50" s="11"/>
      <c r="W50" s="17" t="s">
        <v>1</v>
      </c>
      <c r="X50" s="7" t="s">
        <v>1</v>
      </c>
      <c r="Y50" s="7" t="s">
        <v>1</v>
      </c>
      <c r="Z50" s="7"/>
      <c r="AA50" s="11"/>
    </row>
    <row r="51" spans="1:27" ht="48" x14ac:dyDescent="0.25">
      <c r="A51" s="116"/>
      <c r="B51" s="10" t="s">
        <v>92</v>
      </c>
      <c r="C51" s="6"/>
      <c r="D51" s="7"/>
      <c r="E51" s="7"/>
      <c r="F51" s="7"/>
      <c r="G51" s="11"/>
      <c r="H51" s="6"/>
      <c r="I51" s="7"/>
      <c r="J51" s="7"/>
      <c r="K51" s="7"/>
      <c r="L51" s="11"/>
      <c r="M51" s="6"/>
      <c r="N51" s="7"/>
      <c r="O51" s="7"/>
      <c r="P51" s="7"/>
      <c r="Q51" s="11"/>
      <c r="R51" s="6"/>
      <c r="S51" s="7"/>
      <c r="T51" s="7"/>
      <c r="U51" s="7"/>
      <c r="V51" s="11"/>
      <c r="W51" s="17" t="s">
        <v>1</v>
      </c>
      <c r="X51" s="7" t="s">
        <v>1</v>
      </c>
      <c r="Y51" s="7" t="s">
        <v>1</v>
      </c>
      <c r="Z51" s="7"/>
      <c r="AA51" s="11"/>
    </row>
    <row r="52" spans="1:27" ht="48" x14ac:dyDescent="0.25">
      <c r="A52" s="116"/>
      <c r="B52" s="10" t="s">
        <v>93</v>
      </c>
      <c r="C52" s="6"/>
      <c r="D52" s="7"/>
      <c r="E52" s="7"/>
      <c r="F52" s="7"/>
      <c r="G52" s="11"/>
      <c r="H52" s="6"/>
      <c r="I52" s="7"/>
      <c r="J52" s="7"/>
      <c r="K52" s="7"/>
      <c r="L52" s="11"/>
      <c r="M52" s="6"/>
      <c r="N52" s="7"/>
      <c r="O52" s="7"/>
      <c r="P52" s="7"/>
      <c r="Q52" s="11"/>
      <c r="R52" s="6"/>
      <c r="S52" s="7"/>
      <c r="T52" s="7"/>
      <c r="U52" s="7"/>
      <c r="V52" s="11"/>
      <c r="W52" s="17" t="s">
        <v>1</v>
      </c>
      <c r="X52" s="7" t="s">
        <v>1</v>
      </c>
      <c r="Y52" s="7"/>
      <c r="Z52" s="7"/>
      <c r="AA52" s="11"/>
    </row>
    <row r="53" spans="1:27" ht="36" x14ac:dyDescent="0.25">
      <c r="A53" s="116"/>
      <c r="B53" s="10" t="s">
        <v>99</v>
      </c>
      <c r="C53" s="6" t="s">
        <v>1</v>
      </c>
      <c r="D53" s="7" t="s">
        <v>1</v>
      </c>
      <c r="E53" s="7"/>
      <c r="F53" s="7"/>
      <c r="G53" s="11"/>
      <c r="H53" s="6" t="s">
        <v>1</v>
      </c>
      <c r="I53" s="7" t="s">
        <v>1</v>
      </c>
      <c r="J53" s="7"/>
      <c r="K53" s="7"/>
      <c r="L53" s="11"/>
      <c r="M53" s="6" t="s">
        <v>1</v>
      </c>
      <c r="N53" s="7" t="s">
        <v>1</v>
      </c>
      <c r="O53" s="7"/>
      <c r="P53" s="7"/>
      <c r="Q53" s="11"/>
      <c r="R53" s="6" t="s">
        <v>1</v>
      </c>
      <c r="S53" s="7" t="s">
        <v>1</v>
      </c>
      <c r="T53" s="7"/>
      <c r="U53" s="7"/>
      <c r="V53" s="11"/>
      <c r="W53" s="17"/>
      <c r="X53" s="7"/>
      <c r="Y53" s="7"/>
      <c r="Z53" s="7"/>
      <c r="AA53" s="11"/>
    </row>
    <row r="54" spans="1:27" ht="36" x14ac:dyDescent="0.25">
      <c r="A54" s="116"/>
      <c r="B54" s="10" t="s">
        <v>100</v>
      </c>
      <c r="C54" s="6" t="s">
        <v>1</v>
      </c>
      <c r="D54" s="7" t="s">
        <v>1</v>
      </c>
      <c r="E54" s="7"/>
      <c r="F54" s="7"/>
      <c r="G54" s="11"/>
      <c r="H54" s="6" t="s">
        <v>1</v>
      </c>
      <c r="I54" s="7" t="s">
        <v>1</v>
      </c>
      <c r="J54" s="7"/>
      <c r="K54" s="7"/>
      <c r="L54" s="11"/>
      <c r="M54" s="6" t="s">
        <v>1</v>
      </c>
      <c r="N54" s="7" t="s">
        <v>1</v>
      </c>
      <c r="O54" s="7"/>
      <c r="P54" s="7"/>
      <c r="Q54" s="11"/>
      <c r="R54" s="6" t="s">
        <v>1</v>
      </c>
      <c r="S54" s="7" t="s">
        <v>1</v>
      </c>
      <c r="T54" s="7"/>
      <c r="U54" s="7"/>
      <c r="V54" s="11"/>
      <c r="W54" s="17"/>
      <c r="X54" s="7"/>
      <c r="Y54" s="7"/>
      <c r="Z54" s="7"/>
      <c r="AA54" s="11"/>
    </row>
    <row r="55" spans="1:27" ht="36" x14ac:dyDescent="0.25">
      <c r="A55" s="116"/>
      <c r="B55" s="10" t="s">
        <v>101</v>
      </c>
      <c r="C55" s="6" t="s">
        <v>1</v>
      </c>
      <c r="D55" s="7" t="s">
        <v>1</v>
      </c>
      <c r="E55" s="7"/>
      <c r="F55" s="7"/>
      <c r="G55" s="11"/>
      <c r="H55" s="6" t="s">
        <v>1</v>
      </c>
      <c r="I55" s="7" t="s">
        <v>1</v>
      </c>
      <c r="J55" s="7"/>
      <c r="K55" s="7"/>
      <c r="L55" s="11"/>
      <c r="M55" s="6" t="s">
        <v>1</v>
      </c>
      <c r="N55" s="7" t="s">
        <v>1</v>
      </c>
      <c r="O55" s="7"/>
      <c r="P55" s="7"/>
      <c r="Q55" s="11"/>
      <c r="R55" s="6" t="s">
        <v>1</v>
      </c>
      <c r="S55" s="7" t="s">
        <v>1</v>
      </c>
      <c r="T55" s="7"/>
      <c r="U55" s="7"/>
      <c r="V55" s="11"/>
      <c r="W55" s="17"/>
      <c r="X55" s="7"/>
      <c r="Y55" s="7"/>
      <c r="Z55" s="7"/>
      <c r="AA55" s="11"/>
    </row>
    <row r="56" spans="1:27" ht="48" x14ac:dyDescent="0.25">
      <c r="A56" s="116"/>
      <c r="B56" s="10" t="s">
        <v>103</v>
      </c>
      <c r="C56" s="6" t="s">
        <v>1</v>
      </c>
      <c r="D56" s="7"/>
      <c r="E56" s="7"/>
      <c r="F56" s="7"/>
      <c r="G56" s="11"/>
      <c r="H56" s="6" t="s">
        <v>1</v>
      </c>
      <c r="I56" s="7"/>
      <c r="J56" s="7"/>
      <c r="K56" s="7"/>
      <c r="L56" s="11"/>
      <c r="M56" s="6" t="s">
        <v>1</v>
      </c>
      <c r="N56" s="7" t="s">
        <v>1</v>
      </c>
      <c r="O56" s="7"/>
      <c r="P56" s="7"/>
      <c r="Q56" s="11"/>
      <c r="R56" s="6" t="s">
        <v>1</v>
      </c>
      <c r="S56" s="7" t="s">
        <v>1</v>
      </c>
      <c r="T56" s="7"/>
      <c r="U56" s="7"/>
      <c r="V56" s="11"/>
      <c r="W56" s="17" t="s">
        <v>1</v>
      </c>
      <c r="X56" s="7" t="s">
        <v>1</v>
      </c>
      <c r="Y56" s="7"/>
      <c r="Z56" s="7"/>
      <c r="AA56" s="11"/>
    </row>
    <row r="57" spans="1:27" ht="48" x14ac:dyDescent="0.25">
      <c r="A57" s="116"/>
      <c r="B57" s="10" t="s">
        <v>102</v>
      </c>
      <c r="C57" s="6"/>
      <c r="D57" s="7"/>
      <c r="E57" s="7"/>
      <c r="F57" s="7"/>
      <c r="G57" s="11"/>
      <c r="H57" s="6" t="s">
        <v>1</v>
      </c>
      <c r="I57" s="7" t="s">
        <v>1</v>
      </c>
      <c r="J57" s="7"/>
      <c r="K57" s="7"/>
      <c r="L57" s="11"/>
      <c r="M57" s="23" t="s">
        <v>1</v>
      </c>
      <c r="N57" s="24" t="s">
        <v>47</v>
      </c>
      <c r="O57" s="7"/>
      <c r="P57" s="7"/>
      <c r="Q57" s="11"/>
      <c r="R57" s="23" t="s">
        <v>1</v>
      </c>
      <c r="S57" s="24" t="s">
        <v>47</v>
      </c>
      <c r="T57" s="7"/>
      <c r="U57" s="7"/>
      <c r="V57" s="11"/>
      <c r="W57" s="23" t="s">
        <v>1</v>
      </c>
      <c r="X57" s="24" t="s">
        <v>47</v>
      </c>
      <c r="Y57" s="7"/>
      <c r="Z57" s="7"/>
      <c r="AA57" s="11"/>
    </row>
    <row r="58" spans="1:27" ht="48" x14ac:dyDescent="0.25">
      <c r="A58" s="116"/>
      <c r="B58" s="10" t="s">
        <v>54</v>
      </c>
      <c r="C58" s="6"/>
      <c r="D58" s="7"/>
      <c r="E58" s="7"/>
      <c r="F58" s="7"/>
      <c r="G58" s="11"/>
      <c r="H58" s="6"/>
      <c r="I58" s="7"/>
      <c r="J58" s="7"/>
      <c r="K58" s="7"/>
      <c r="L58" s="11"/>
      <c r="M58" s="6"/>
      <c r="N58" s="7"/>
      <c r="O58" s="7"/>
      <c r="P58" s="7"/>
      <c r="Q58" s="11"/>
      <c r="R58" s="6"/>
      <c r="S58" s="7"/>
      <c r="T58" s="7"/>
      <c r="U58" s="7"/>
      <c r="V58" s="11"/>
      <c r="W58" s="17" t="s">
        <v>1</v>
      </c>
      <c r="X58" s="7" t="s">
        <v>1</v>
      </c>
      <c r="Y58" s="7" t="s">
        <v>1</v>
      </c>
      <c r="Z58" s="7"/>
      <c r="AA58" s="11"/>
    </row>
    <row r="59" spans="1:27" ht="36" x14ac:dyDescent="0.25">
      <c r="A59" s="116"/>
      <c r="B59" s="10" t="s">
        <v>58</v>
      </c>
      <c r="C59" s="6"/>
      <c r="D59" s="7"/>
      <c r="E59" s="7"/>
      <c r="F59" s="7"/>
      <c r="G59" s="11"/>
      <c r="H59" s="6"/>
      <c r="I59" s="7"/>
      <c r="J59" s="7"/>
      <c r="K59" s="7"/>
      <c r="L59" s="11"/>
      <c r="M59" s="6"/>
      <c r="N59" s="7"/>
      <c r="O59" s="7"/>
      <c r="P59" s="7"/>
      <c r="Q59" s="11"/>
      <c r="R59" s="6"/>
      <c r="S59" s="7"/>
      <c r="T59" s="7"/>
      <c r="U59" s="7"/>
      <c r="V59" s="11"/>
      <c r="W59" s="17" t="s">
        <v>1</v>
      </c>
      <c r="X59" s="7" t="s">
        <v>1</v>
      </c>
      <c r="Y59" s="7" t="s">
        <v>1</v>
      </c>
      <c r="Z59" s="7"/>
      <c r="AA59" s="11"/>
    </row>
    <row r="60" spans="1:27" ht="36" x14ac:dyDescent="0.25">
      <c r="A60" s="116"/>
      <c r="B60" s="10" t="s">
        <v>55</v>
      </c>
      <c r="C60" s="6"/>
      <c r="D60" s="7"/>
      <c r="E60" s="7"/>
      <c r="F60" s="7"/>
      <c r="G60" s="11"/>
      <c r="H60" s="6"/>
      <c r="I60" s="7"/>
      <c r="J60" s="7"/>
      <c r="K60" s="7"/>
      <c r="L60" s="11"/>
      <c r="M60" s="6" t="s">
        <v>1</v>
      </c>
      <c r="N60" s="7"/>
      <c r="O60" s="7"/>
      <c r="P60" s="7"/>
      <c r="Q60" s="11"/>
      <c r="R60" s="6" t="s">
        <v>1</v>
      </c>
      <c r="S60" s="7"/>
      <c r="T60" s="7"/>
      <c r="U60" s="7"/>
      <c r="V60" s="11"/>
      <c r="W60" s="17" t="s">
        <v>1</v>
      </c>
      <c r="X60" s="7"/>
      <c r="Y60" s="7"/>
      <c r="Z60" s="7"/>
      <c r="AA60" s="11"/>
    </row>
    <row r="61" spans="1:27" ht="24" x14ac:dyDescent="0.25">
      <c r="A61" s="116"/>
      <c r="B61" s="10" t="s">
        <v>57</v>
      </c>
      <c r="C61" s="6"/>
      <c r="D61" s="7"/>
      <c r="E61" s="7"/>
      <c r="F61" s="7"/>
      <c r="G61" s="11"/>
      <c r="H61" s="6"/>
      <c r="I61" s="7"/>
      <c r="J61" s="7"/>
      <c r="K61" s="7"/>
      <c r="L61" s="11"/>
      <c r="M61" s="6"/>
      <c r="N61" s="7"/>
      <c r="O61" s="7"/>
      <c r="P61" s="7"/>
      <c r="Q61" s="11"/>
      <c r="R61" s="6"/>
      <c r="S61" s="7"/>
      <c r="T61" s="7"/>
      <c r="U61" s="7"/>
      <c r="V61" s="11"/>
      <c r="W61" s="17" t="s">
        <v>1</v>
      </c>
      <c r="X61" s="7"/>
      <c r="Y61" s="7"/>
      <c r="Z61" s="7"/>
      <c r="AA61" s="11"/>
    </row>
    <row r="62" spans="1:27" ht="36.75" thickBot="1" x14ac:dyDescent="0.3">
      <c r="A62" s="117"/>
      <c r="B62" s="36" t="s">
        <v>56</v>
      </c>
      <c r="C62" s="26"/>
      <c r="D62" s="27"/>
      <c r="E62" s="27"/>
      <c r="F62" s="27"/>
      <c r="G62" s="28"/>
      <c r="H62" s="26"/>
      <c r="I62" s="27"/>
      <c r="J62" s="27"/>
      <c r="K62" s="27"/>
      <c r="L62" s="28"/>
      <c r="M62" s="26"/>
      <c r="N62" s="27"/>
      <c r="O62" s="27"/>
      <c r="P62" s="27"/>
      <c r="Q62" s="28"/>
      <c r="R62" s="26" t="s">
        <v>1</v>
      </c>
      <c r="S62" s="27"/>
      <c r="T62" s="27"/>
      <c r="U62" s="27"/>
      <c r="V62" s="28"/>
      <c r="W62" s="49" t="s">
        <v>1</v>
      </c>
      <c r="X62" s="27"/>
      <c r="Y62" s="27"/>
      <c r="Z62" s="27"/>
      <c r="AA62" s="28"/>
    </row>
    <row r="63" spans="1:27" ht="36" x14ac:dyDescent="0.25">
      <c r="A63" s="112" t="s">
        <v>89</v>
      </c>
      <c r="B63" s="35" t="s">
        <v>96</v>
      </c>
      <c r="C63" s="12" t="s">
        <v>1</v>
      </c>
      <c r="D63" s="13"/>
      <c r="E63" s="13"/>
      <c r="F63" s="13"/>
      <c r="G63" s="14"/>
      <c r="H63" s="12" t="s">
        <v>1</v>
      </c>
      <c r="I63" s="13"/>
      <c r="J63" s="13"/>
      <c r="K63" s="13"/>
      <c r="L63" s="14"/>
      <c r="M63" s="12" t="s">
        <v>1</v>
      </c>
      <c r="N63" s="13" t="s">
        <v>1</v>
      </c>
      <c r="O63" s="13"/>
      <c r="P63" s="13"/>
      <c r="Q63" s="14"/>
      <c r="R63" s="12" t="s">
        <v>1</v>
      </c>
      <c r="S63" s="13" t="s">
        <v>1</v>
      </c>
      <c r="T63" s="13"/>
      <c r="U63" s="13"/>
      <c r="V63" s="14"/>
      <c r="W63" s="47"/>
      <c r="X63" s="13"/>
      <c r="Y63" s="13"/>
      <c r="Z63" s="13"/>
      <c r="AA63" s="14"/>
    </row>
    <row r="64" spans="1:27" ht="60" x14ac:dyDescent="0.25">
      <c r="A64" s="113"/>
      <c r="B64" s="10" t="s">
        <v>95</v>
      </c>
      <c r="C64" s="6"/>
      <c r="D64" s="7"/>
      <c r="E64" s="7"/>
      <c r="F64" s="7"/>
      <c r="G64" s="11"/>
      <c r="H64" s="6" t="s">
        <v>1</v>
      </c>
      <c r="I64" s="7" t="s">
        <v>1</v>
      </c>
      <c r="J64" s="7"/>
      <c r="K64" s="7"/>
      <c r="L64" s="11"/>
      <c r="M64" s="6" t="s">
        <v>1</v>
      </c>
      <c r="N64" s="7" t="s">
        <v>1</v>
      </c>
      <c r="O64" s="7" t="s">
        <v>1</v>
      </c>
      <c r="P64" s="7"/>
      <c r="Q64" s="11"/>
      <c r="R64" s="6" t="s">
        <v>1</v>
      </c>
      <c r="S64" s="7" t="s">
        <v>1</v>
      </c>
      <c r="T64" s="7" t="s">
        <v>1</v>
      </c>
      <c r="U64" s="7"/>
      <c r="V64" s="11"/>
      <c r="W64" s="17" t="s">
        <v>1</v>
      </c>
      <c r="X64" s="7" t="s">
        <v>1</v>
      </c>
      <c r="Y64" s="7" t="s">
        <v>1</v>
      </c>
      <c r="Z64" s="7"/>
      <c r="AA64" s="11"/>
    </row>
    <row r="65" spans="1:27" ht="36" x14ac:dyDescent="0.25">
      <c r="A65" s="113"/>
      <c r="B65" s="10" t="s">
        <v>59</v>
      </c>
      <c r="C65" s="6"/>
      <c r="D65" s="7"/>
      <c r="E65" s="7"/>
      <c r="F65" s="7"/>
      <c r="G65" s="11"/>
      <c r="H65" s="6"/>
      <c r="I65" s="7"/>
      <c r="J65" s="7"/>
      <c r="K65" s="7"/>
      <c r="L65" s="11"/>
      <c r="M65" s="6"/>
      <c r="N65" s="7"/>
      <c r="O65" s="7"/>
      <c r="P65" s="7"/>
      <c r="Q65" s="11"/>
      <c r="R65" s="6"/>
      <c r="S65" s="7"/>
      <c r="T65" s="7"/>
      <c r="U65" s="7"/>
      <c r="V65" s="11"/>
      <c r="W65" s="17" t="s">
        <v>1</v>
      </c>
      <c r="X65" s="7" t="s">
        <v>1</v>
      </c>
      <c r="Y65" s="7"/>
      <c r="Z65" s="7"/>
      <c r="AA65" s="11"/>
    </row>
    <row r="66" spans="1:27" ht="36" x14ac:dyDescent="0.25">
      <c r="A66" s="113"/>
      <c r="B66" s="10" t="s">
        <v>61</v>
      </c>
      <c r="C66" s="6"/>
      <c r="D66" s="7"/>
      <c r="E66" s="7"/>
      <c r="F66" s="7"/>
      <c r="G66" s="11"/>
      <c r="H66" s="6"/>
      <c r="I66" s="7"/>
      <c r="J66" s="7"/>
      <c r="K66" s="7"/>
      <c r="L66" s="11"/>
      <c r="M66" s="6"/>
      <c r="N66" s="7"/>
      <c r="O66" s="7"/>
      <c r="P66" s="7"/>
      <c r="Q66" s="11"/>
      <c r="R66" s="6"/>
      <c r="S66" s="7"/>
      <c r="T66" s="7"/>
      <c r="U66" s="7"/>
      <c r="V66" s="11"/>
      <c r="W66" s="17" t="s">
        <v>1</v>
      </c>
      <c r="X66" s="7" t="s">
        <v>1</v>
      </c>
      <c r="Y66" s="7"/>
      <c r="Z66" s="7"/>
      <c r="AA66" s="11"/>
    </row>
    <row r="67" spans="1:27" ht="36" x14ac:dyDescent="0.25">
      <c r="A67" s="113"/>
      <c r="B67" s="10" t="s">
        <v>62</v>
      </c>
      <c r="C67" s="6"/>
      <c r="D67" s="7"/>
      <c r="E67" s="7"/>
      <c r="F67" s="7"/>
      <c r="G67" s="11"/>
      <c r="H67" s="6"/>
      <c r="I67" s="7"/>
      <c r="J67" s="7"/>
      <c r="K67" s="7"/>
      <c r="L67" s="11"/>
      <c r="M67" s="6"/>
      <c r="N67" s="7"/>
      <c r="O67" s="7"/>
      <c r="P67" s="7"/>
      <c r="Q67" s="11"/>
      <c r="R67" s="6"/>
      <c r="S67" s="7"/>
      <c r="T67" s="7"/>
      <c r="U67" s="7"/>
      <c r="V67" s="11"/>
      <c r="W67" s="17" t="s">
        <v>1</v>
      </c>
      <c r="X67" s="7" t="s">
        <v>1</v>
      </c>
      <c r="Y67" s="7"/>
      <c r="Z67" s="7"/>
      <c r="AA67" s="11"/>
    </row>
    <row r="68" spans="1:27" ht="36" x14ac:dyDescent="0.25">
      <c r="A68" s="113"/>
      <c r="B68" s="10" t="s">
        <v>64</v>
      </c>
      <c r="C68" s="6"/>
      <c r="D68" s="7"/>
      <c r="E68" s="7"/>
      <c r="F68" s="7"/>
      <c r="G68" s="11"/>
      <c r="H68" s="6"/>
      <c r="I68" s="7"/>
      <c r="J68" s="7"/>
      <c r="K68" s="7"/>
      <c r="L68" s="11"/>
      <c r="M68" s="6"/>
      <c r="N68" s="7"/>
      <c r="O68" s="7"/>
      <c r="P68" s="7"/>
      <c r="Q68" s="11"/>
      <c r="R68" s="6"/>
      <c r="S68" s="7"/>
      <c r="T68" s="7"/>
      <c r="U68" s="7"/>
      <c r="V68" s="11"/>
      <c r="W68" s="17" t="s">
        <v>1</v>
      </c>
      <c r="X68" s="7"/>
      <c r="Y68" s="7"/>
      <c r="Z68" s="7"/>
      <c r="AA68" s="11"/>
    </row>
    <row r="69" spans="1:27" ht="24.75" thickBot="1" x14ac:dyDescent="0.3">
      <c r="A69" s="114"/>
      <c r="B69" s="36" t="s">
        <v>65</v>
      </c>
      <c r="C69" s="26"/>
      <c r="D69" s="27"/>
      <c r="E69" s="27"/>
      <c r="F69" s="27"/>
      <c r="G69" s="28"/>
      <c r="H69" s="26"/>
      <c r="I69" s="27"/>
      <c r="J69" s="27"/>
      <c r="K69" s="27"/>
      <c r="L69" s="28"/>
      <c r="M69" s="26"/>
      <c r="N69" s="27"/>
      <c r="O69" s="27"/>
      <c r="P69" s="27"/>
      <c r="Q69" s="28"/>
      <c r="R69" s="26"/>
      <c r="S69" s="27"/>
      <c r="T69" s="27"/>
      <c r="U69" s="27"/>
      <c r="V69" s="28"/>
      <c r="W69" s="49" t="s">
        <v>1</v>
      </c>
      <c r="X69" s="27"/>
      <c r="Y69" s="27"/>
      <c r="Z69" s="27"/>
      <c r="AA69" s="28"/>
    </row>
    <row r="70" spans="1:27" ht="24.75" thickBot="1" x14ac:dyDescent="0.3">
      <c r="A70" s="30" t="s">
        <v>30</v>
      </c>
      <c r="B70" s="31" t="s">
        <v>66</v>
      </c>
      <c r="C70" s="32"/>
      <c r="D70" s="33"/>
      <c r="E70" s="33"/>
      <c r="F70" s="33"/>
      <c r="G70" s="34"/>
      <c r="H70" s="32"/>
      <c r="I70" s="33"/>
      <c r="J70" s="33"/>
      <c r="K70" s="33"/>
      <c r="L70" s="34"/>
      <c r="M70" s="32"/>
      <c r="N70" s="33"/>
      <c r="O70" s="33"/>
      <c r="P70" s="33"/>
      <c r="Q70" s="34"/>
      <c r="R70" s="32"/>
      <c r="S70" s="33"/>
      <c r="T70" s="33"/>
      <c r="U70" s="33"/>
      <c r="V70" s="34"/>
      <c r="W70" s="52" t="s">
        <v>1</v>
      </c>
      <c r="X70" s="33"/>
      <c r="Y70" s="33"/>
      <c r="Z70" s="33"/>
      <c r="AA70" s="34"/>
    </row>
    <row r="72" spans="1:27" x14ac:dyDescent="0.25">
      <c r="A72" s="25" t="s">
        <v>13</v>
      </c>
      <c r="B72" s="5" t="s">
        <v>106</v>
      </c>
    </row>
    <row r="73" spans="1:27" x14ac:dyDescent="0.25">
      <c r="A73" s="25" t="s">
        <v>14</v>
      </c>
      <c r="B73" s="5" t="s">
        <v>107</v>
      </c>
    </row>
  </sheetData>
  <mergeCells count="29">
    <mergeCell ref="A4:A13"/>
    <mergeCell ref="A14:A33"/>
    <mergeCell ref="W1:AA1"/>
    <mergeCell ref="W2:Y2"/>
    <mergeCell ref="Z2:Z3"/>
    <mergeCell ref="AA2:AA3"/>
    <mergeCell ref="P2:P3"/>
    <mergeCell ref="Q2:Q3"/>
    <mergeCell ref="A1:A3"/>
    <mergeCell ref="B1:B3"/>
    <mergeCell ref="R1:V1"/>
    <mergeCell ref="R2:T2"/>
    <mergeCell ref="U2:U3"/>
    <mergeCell ref="V2:V3"/>
    <mergeCell ref="C1:G1"/>
    <mergeCell ref="H1:L1"/>
    <mergeCell ref="M1:Q1"/>
    <mergeCell ref="C2:E2"/>
    <mergeCell ref="F2:F3"/>
    <mergeCell ref="G2:G3"/>
    <mergeCell ref="H2:J2"/>
    <mergeCell ref="K2:K3"/>
    <mergeCell ref="L2:L3"/>
    <mergeCell ref="M2:O2"/>
    <mergeCell ref="A63:A69"/>
    <mergeCell ref="A47:A62"/>
    <mergeCell ref="A34:A38"/>
    <mergeCell ref="A39:A41"/>
    <mergeCell ref="A42:A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pane xSplit="4" ySplit="1" topLeftCell="E2" activePane="bottomRight" state="frozen"/>
      <selection pane="topRight" activeCell="C1" sqref="C1"/>
      <selection pane="bottomLeft" activeCell="A4" sqref="A4"/>
      <selection pane="bottomRight" activeCell="B11" sqref="B11"/>
    </sheetView>
  </sheetViews>
  <sheetFormatPr defaultRowHeight="12" x14ac:dyDescent="0.25"/>
  <cols>
    <col min="1" max="1" width="12.5703125" style="25" customWidth="1"/>
    <col min="2" max="2" width="56.7109375" style="5" customWidth="1"/>
    <col min="3" max="3" width="9.42578125" style="29" customWidth="1"/>
    <col min="4" max="4" width="9.140625" style="29"/>
    <col min="5" max="16384" width="9.140625" style="5"/>
  </cols>
  <sheetData>
    <row r="1" spans="1:4" x14ac:dyDescent="0.25">
      <c r="A1" s="40" t="s">
        <v>15</v>
      </c>
      <c r="B1" s="68" t="s">
        <v>17</v>
      </c>
      <c r="C1" s="68" t="s">
        <v>108</v>
      </c>
      <c r="D1" s="69" t="s">
        <v>116</v>
      </c>
    </row>
    <row r="2" spans="1:4" ht="36" x14ac:dyDescent="0.25">
      <c r="A2" s="129" t="s">
        <v>0</v>
      </c>
      <c r="B2" s="59" t="s">
        <v>8</v>
      </c>
      <c r="C2" s="60">
        <v>2012</v>
      </c>
      <c r="D2" s="39" t="s">
        <v>14</v>
      </c>
    </row>
    <row r="3" spans="1:4" ht="36" x14ac:dyDescent="0.25">
      <c r="A3" s="129"/>
      <c r="B3" s="42" t="s">
        <v>38</v>
      </c>
      <c r="C3" s="37">
        <v>2013</v>
      </c>
      <c r="D3" s="11" t="s">
        <v>14</v>
      </c>
    </row>
    <row r="4" spans="1:4" ht="36" x14ac:dyDescent="0.25">
      <c r="A4" s="129"/>
      <c r="B4" s="42" t="s">
        <v>39</v>
      </c>
      <c r="C4" s="37">
        <v>2013</v>
      </c>
      <c r="D4" s="11" t="s">
        <v>14</v>
      </c>
    </row>
    <row r="5" spans="1:4" ht="24" x14ac:dyDescent="0.25">
      <c r="A5" s="129"/>
      <c r="B5" s="42" t="s">
        <v>105</v>
      </c>
      <c r="C5" s="37">
        <v>2014</v>
      </c>
      <c r="D5" s="11" t="s">
        <v>13</v>
      </c>
    </row>
    <row r="6" spans="1:4" ht="24" x14ac:dyDescent="0.25">
      <c r="A6" s="129"/>
      <c r="B6" s="42" t="s">
        <v>72</v>
      </c>
      <c r="C6" s="37">
        <v>2015</v>
      </c>
      <c r="D6" s="11" t="s">
        <v>13</v>
      </c>
    </row>
    <row r="7" spans="1:4" ht="36.75" thickBot="1" x14ac:dyDescent="0.3">
      <c r="A7" s="129"/>
      <c r="B7" s="64" t="s">
        <v>74</v>
      </c>
      <c r="C7" s="65">
        <v>2015</v>
      </c>
      <c r="D7" s="15" t="s">
        <v>13</v>
      </c>
    </row>
    <row r="8" spans="1:4" ht="36" x14ac:dyDescent="0.25">
      <c r="A8" s="136" t="s">
        <v>2</v>
      </c>
      <c r="B8" s="61" t="s">
        <v>118</v>
      </c>
      <c r="C8" s="62">
        <v>2013</v>
      </c>
      <c r="D8" s="14" t="s">
        <v>14</v>
      </c>
    </row>
    <row r="9" spans="1:4" ht="36" x14ac:dyDescent="0.25">
      <c r="A9" s="137"/>
      <c r="B9" s="42" t="s">
        <v>40</v>
      </c>
      <c r="C9" s="37">
        <v>2014</v>
      </c>
      <c r="D9" s="11" t="s">
        <v>14</v>
      </c>
    </row>
    <row r="10" spans="1:4" ht="24.75" thickBot="1" x14ac:dyDescent="0.3">
      <c r="A10" s="138"/>
      <c r="B10" s="63" t="s">
        <v>119</v>
      </c>
      <c r="C10" s="54">
        <v>2015</v>
      </c>
      <c r="D10" s="28" t="s">
        <v>13</v>
      </c>
    </row>
    <row r="11" spans="1:4" ht="24.75" thickBot="1" x14ac:dyDescent="0.3">
      <c r="A11" s="66" t="s">
        <v>7</v>
      </c>
      <c r="B11" s="57" t="s">
        <v>87</v>
      </c>
      <c r="C11" s="67">
        <v>2015</v>
      </c>
      <c r="D11" s="34" t="s">
        <v>14</v>
      </c>
    </row>
    <row r="12" spans="1:4" ht="48" x14ac:dyDescent="0.25">
      <c r="A12" s="139" t="s">
        <v>88</v>
      </c>
      <c r="B12" s="61" t="s">
        <v>94</v>
      </c>
      <c r="C12" s="62">
        <v>2014</v>
      </c>
      <c r="D12" s="14" t="s">
        <v>14</v>
      </c>
    </row>
    <row r="13" spans="1:4" ht="48" x14ac:dyDescent="0.25">
      <c r="A13" s="140"/>
      <c r="B13" s="42" t="s">
        <v>92</v>
      </c>
      <c r="C13" s="37">
        <v>2014</v>
      </c>
      <c r="D13" s="11" t="s">
        <v>14</v>
      </c>
    </row>
    <row r="14" spans="1:4" ht="48.75" thickBot="1" x14ac:dyDescent="0.3">
      <c r="A14" s="141"/>
      <c r="B14" s="63" t="s">
        <v>93</v>
      </c>
      <c r="C14" s="54">
        <v>2014</v>
      </c>
      <c r="D14" s="28" t="s">
        <v>14</v>
      </c>
    </row>
    <row r="16" spans="1:4" x14ac:dyDescent="0.2">
      <c r="A16" s="88" t="s">
        <v>140</v>
      </c>
      <c r="B16" s="88" t="s">
        <v>141</v>
      </c>
    </row>
  </sheetData>
  <mergeCells count="3">
    <mergeCell ref="A2:A7"/>
    <mergeCell ref="A8:A10"/>
    <mergeCell ref="A12:A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6" sqref="B6"/>
    </sheetView>
  </sheetViews>
  <sheetFormatPr defaultRowHeight="12" x14ac:dyDescent="0.25"/>
  <cols>
    <col min="1" max="1" width="17.42578125" style="25" customWidth="1"/>
    <col min="2" max="2" width="57.85546875" style="5" customWidth="1"/>
    <col min="3" max="3" width="13.5703125" style="58" customWidth="1"/>
    <col min="4" max="4" width="10.7109375" style="29" customWidth="1"/>
    <col min="5" max="16384" width="9.140625" style="5"/>
  </cols>
  <sheetData>
    <row r="1" spans="1:4" ht="12.75" thickBot="1" x14ac:dyDescent="0.3">
      <c r="A1" s="53" t="s">
        <v>15</v>
      </c>
      <c r="B1" s="70" t="s">
        <v>17</v>
      </c>
      <c r="C1" s="81" t="s">
        <v>108</v>
      </c>
      <c r="D1" s="45" t="s">
        <v>16</v>
      </c>
    </row>
    <row r="2" spans="1:4" ht="24" x14ac:dyDescent="0.25">
      <c r="A2" s="128" t="s">
        <v>2</v>
      </c>
      <c r="B2" s="35" t="s">
        <v>3</v>
      </c>
      <c r="C2" s="75">
        <v>2013</v>
      </c>
      <c r="D2" s="71" t="s">
        <v>11</v>
      </c>
    </row>
    <row r="3" spans="1:4" ht="24" x14ac:dyDescent="0.25">
      <c r="A3" s="129"/>
      <c r="B3" s="10" t="s">
        <v>4</v>
      </c>
      <c r="C3" s="76" t="s">
        <v>109</v>
      </c>
      <c r="D3" s="55" t="s">
        <v>11</v>
      </c>
    </row>
    <row r="4" spans="1:4" ht="36" x14ac:dyDescent="0.25">
      <c r="A4" s="129"/>
      <c r="B4" s="10" t="s">
        <v>44</v>
      </c>
      <c r="C4" s="76" t="s">
        <v>109</v>
      </c>
      <c r="D4" s="55" t="s">
        <v>11</v>
      </c>
    </row>
    <row r="5" spans="1:4" ht="36" x14ac:dyDescent="0.25">
      <c r="A5" s="129"/>
      <c r="B5" s="10" t="s">
        <v>43</v>
      </c>
      <c r="C5" s="76" t="s">
        <v>111</v>
      </c>
      <c r="D5" s="55" t="s">
        <v>11</v>
      </c>
    </row>
    <row r="6" spans="1:4" ht="36" x14ac:dyDescent="0.25">
      <c r="A6" s="129"/>
      <c r="B6" s="10" t="s">
        <v>42</v>
      </c>
      <c r="C6" s="76" t="s">
        <v>111</v>
      </c>
      <c r="D6" s="55" t="s">
        <v>11</v>
      </c>
    </row>
    <row r="7" spans="1:4" ht="36.75" thickBot="1" x14ac:dyDescent="0.3">
      <c r="A7" s="130"/>
      <c r="B7" s="36" t="s">
        <v>41</v>
      </c>
      <c r="C7" s="77" t="s">
        <v>112</v>
      </c>
      <c r="D7" s="56" t="s">
        <v>11</v>
      </c>
    </row>
    <row r="8" spans="1:4" ht="24" x14ac:dyDescent="0.25">
      <c r="A8" s="139" t="s">
        <v>97</v>
      </c>
      <c r="B8" s="35" t="s">
        <v>5</v>
      </c>
      <c r="C8" s="75" t="s">
        <v>111</v>
      </c>
      <c r="D8" s="71" t="s">
        <v>12</v>
      </c>
    </row>
    <row r="9" spans="1:4" ht="24.75" thickBot="1" x14ac:dyDescent="0.3">
      <c r="A9" s="141"/>
      <c r="B9" s="36" t="s">
        <v>6</v>
      </c>
      <c r="C9" s="77" t="s">
        <v>111</v>
      </c>
      <c r="D9" s="56" t="s">
        <v>11</v>
      </c>
    </row>
    <row r="10" spans="1:4" ht="36" x14ac:dyDescent="0.25">
      <c r="A10" s="128" t="s">
        <v>98</v>
      </c>
      <c r="B10" s="35" t="s">
        <v>46</v>
      </c>
      <c r="C10" s="75" t="s">
        <v>111</v>
      </c>
      <c r="D10" s="71" t="s">
        <v>12</v>
      </c>
    </row>
    <row r="11" spans="1:4" ht="36" x14ac:dyDescent="0.25">
      <c r="A11" s="129"/>
      <c r="B11" s="10" t="s">
        <v>9</v>
      </c>
      <c r="C11" s="76" t="s">
        <v>110</v>
      </c>
      <c r="D11" s="55" t="s">
        <v>12</v>
      </c>
    </row>
    <row r="12" spans="1:4" ht="36.75" thickBot="1" x14ac:dyDescent="0.3">
      <c r="A12" s="130"/>
      <c r="B12" s="57" t="s">
        <v>86</v>
      </c>
      <c r="C12" s="78" t="s">
        <v>112</v>
      </c>
      <c r="D12" s="72" t="s">
        <v>11</v>
      </c>
    </row>
    <row r="13" spans="1:4" ht="48" x14ac:dyDescent="0.25">
      <c r="A13" s="139" t="s">
        <v>88</v>
      </c>
      <c r="B13" s="35" t="s">
        <v>113</v>
      </c>
      <c r="C13" s="75" t="s">
        <v>112</v>
      </c>
      <c r="D13" s="71" t="s">
        <v>11</v>
      </c>
    </row>
    <row r="14" spans="1:4" ht="48" x14ac:dyDescent="0.25">
      <c r="A14" s="140"/>
      <c r="B14" s="10" t="s">
        <v>114</v>
      </c>
      <c r="C14" s="79" t="s">
        <v>112</v>
      </c>
      <c r="D14" s="73" t="s">
        <v>11</v>
      </c>
    </row>
    <row r="15" spans="1:4" ht="48.75" thickBot="1" x14ac:dyDescent="0.3">
      <c r="A15" s="141"/>
      <c r="B15" s="36" t="s">
        <v>115</v>
      </c>
      <c r="C15" s="78" t="s">
        <v>112</v>
      </c>
      <c r="D15" s="72" t="s">
        <v>11</v>
      </c>
    </row>
    <row r="16" spans="1:4" ht="36.75" thickBot="1" x14ac:dyDescent="0.3">
      <c r="A16" s="82" t="s">
        <v>89</v>
      </c>
      <c r="B16" s="31" t="s">
        <v>96</v>
      </c>
      <c r="C16" s="80" t="s">
        <v>112</v>
      </c>
      <c r="D16" s="74" t="s">
        <v>11</v>
      </c>
    </row>
  </sheetData>
  <mergeCells count="4">
    <mergeCell ref="A13:A15"/>
    <mergeCell ref="A2:A7"/>
    <mergeCell ref="A8:A9"/>
    <mergeCell ref="A10:A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8" sqref="A1:E18"/>
    </sheetView>
  </sheetViews>
  <sheetFormatPr defaultRowHeight="12" x14ac:dyDescent="0.25"/>
  <cols>
    <col min="1" max="1" width="43.28515625" style="5" customWidth="1"/>
    <col min="2" max="4" width="9.140625" style="29"/>
    <col min="5" max="16384" width="9.140625" style="5"/>
  </cols>
  <sheetData>
    <row r="1" spans="1:5" ht="15" customHeight="1" x14ac:dyDescent="0.25">
      <c r="A1" s="119" t="s">
        <v>17</v>
      </c>
      <c r="B1" s="120" t="s">
        <v>137</v>
      </c>
      <c r="C1" s="120"/>
      <c r="D1" s="120"/>
      <c r="E1" s="121"/>
    </row>
    <row r="2" spans="1:5" ht="12.75" thickBot="1" x14ac:dyDescent="0.3">
      <c r="A2" s="142"/>
      <c r="B2" s="27" t="s">
        <v>120</v>
      </c>
      <c r="C2" s="27" t="s">
        <v>121</v>
      </c>
      <c r="D2" s="27" t="s">
        <v>122</v>
      </c>
      <c r="E2" s="28" t="s">
        <v>136</v>
      </c>
    </row>
    <row r="3" spans="1:5" x14ac:dyDescent="0.25">
      <c r="A3" s="59" t="s">
        <v>123</v>
      </c>
      <c r="B3" s="86">
        <v>62</v>
      </c>
      <c r="C3" s="86">
        <v>115</v>
      </c>
      <c r="D3" s="86"/>
      <c r="E3" s="87">
        <f>SUM(B3:D3)</f>
        <v>177</v>
      </c>
    </row>
    <row r="4" spans="1:5" x14ac:dyDescent="0.25">
      <c r="A4" s="42" t="s">
        <v>124</v>
      </c>
      <c r="B4" s="84">
        <v>62</v>
      </c>
      <c r="C4" s="84">
        <v>115</v>
      </c>
      <c r="D4" s="84"/>
      <c r="E4" s="85">
        <f t="shared" ref="E4:E18" si="0">SUM(B4:D4)</f>
        <v>177</v>
      </c>
    </row>
    <row r="5" spans="1:5" x14ac:dyDescent="0.25">
      <c r="A5" s="42" t="s">
        <v>125</v>
      </c>
      <c r="B5" s="84">
        <v>62</v>
      </c>
      <c r="C5" s="84">
        <v>115</v>
      </c>
      <c r="D5" s="84"/>
      <c r="E5" s="85">
        <f t="shared" si="0"/>
        <v>177</v>
      </c>
    </row>
    <row r="6" spans="1:5" x14ac:dyDescent="0.25">
      <c r="A6" s="42" t="s">
        <v>126</v>
      </c>
      <c r="B6" s="84">
        <v>62</v>
      </c>
      <c r="C6" s="84">
        <v>115</v>
      </c>
      <c r="D6" s="84"/>
      <c r="E6" s="85">
        <f t="shared" si="0"/>
        <v>177</v>
      </c>
    </row>
    <row r="7" spans="1:5" x14ac:dyDescent="0.25">
      <c r="A7" s="42" t="s">
        <v>138</v>
      </c>
      <c r="B7" s="146">
        <v>62</v>
      </c>
      <c r="C7" s="84">
        <v>115</v>
      </c>
      <c r="D7" s="84"/>
      <c r="E7" s="143">
        <f>SUM(B7:D8)</f>
        <v>292</v>
      </c>
    </row>
    <row r="8" spans="1:5" x14ac:dyDescent="0.25">
      <c r="A8" s="42" t="s">
        <v>139</v>
      </c>
      <c r="B8" s="146"/>
      <c r="C8" s="84">
        <v>115</v>
      </c>
      <c r="D8" s="84"/>
      <c r="E8" s="144"/>
    </row>
    <row r="9" spans="1:5" x14ac:dyDescent="0.25">
      <c r="A9" s="42" t="s">
        <v>127</v>
      </c>
      <c r="B9" s="146">
        <v>62</v>
      </c>
      <c r="C9" s="84">
        <v>115</v>
      </c>
      <c r="D9" s="84">
        <v>124</v>
      </c>
      <c r="E9" s="143">
        <f>SUM(B9:D11)</f>
        <v>655</v>
      </c>
    </row>
    <row r="10" spans="1:5" x14ac:dyDescent="0.25">
      <c r="A10" s="42" t="s">
        <v>128</v>
      </c>
      <c r="B10" s="146"/>
      <c r="C10" s="84">
        <v>115</v>
      </c>
      <c r="D10" s="84"/>
      <c r="E10" s="145"/>
    </row>
    <row r="11" spans="1:5" x14ac:dyDescent="0.25">
      <c r="A11" s="42" t="s">
        <v>129</v>
      </c>
      <c r="B11" s="146"/>
      <c r="C11" s="84">
        <v>115</v>
      </c>
      <c r="D11" s="84">
        <v>124</v>
      </c>
      <c r="E11" s="144"/>
    </row>
    <row r="12" spans="1:5" x14ac:dyDescent="0.25">
      <c r="A12" s="42" t="s">
        <v>130</v>
      </c>
      <c r="B12" s="84"/>
      <c r="C12" s="84">
        <v>115</v>
      </c>
      <c r="D12" s="84">
        <v>124</v>
      </c>
      <c r="E12" s="85">
        <f t="shared" si="0"/>
        <v>239</v>
      </c>
    </row>
    <row r="13" spans="1:5" x14ac:dyDescent="0.25">
      <c r="A13" s="42" t="s">
        <v>131</v>
      </c>
      <c r="B13" s="146">
        <v>62</v>
      </c>
      <c r="C13" s="84">
        <v>115</v>
      </c>
      <c r="D13" s="84"/>
      <c r="E13" s="143">
        <f>SUM(B13:D17)</f>
        <v>637</v>
      </c>
    </row>
    <row r="14" spans="1:5" x14ac:dyDescent="0.25">
      <c r="A14" s="42" t="s">
        <v>132</v>
      </c>
      <c r="B14" s="146"/>
      <c r="C14" s="84">
        <v>115</v>
      </c>
      <c r="D14" s="84"/>
      <c r="E14" s="145"/>
    </row>
    <row r="15" spans="1:5" x14ac:dyDescent="0.25">
      <c r="A15" s="42" t="s">
        <v>133</v>
      </c>
      <c r="B15" s="146"/>
      <c r="C15" s="84">
        <v>115</v>
      </c>
      <c r="D15" s="84"/>
      <c r="E15" s="145"/>
    </row>
    <row r="16" spans="1:5" x14ac:dyDescent="0.25">
      <c r="A16" s="42" t="s">
        <v>134</v>
      </c>
      <c r="B16" s="146"/>
      <c r="C16" s="84">
        <v>115</v>
      </c>
      <c r="D16" s="84"/>
      <c r="E16" s="144"/>
    </row>
    <row r="17" spans="1:5" x14ac:dyDescent="0.25">
      <c r="A17" s="42" t="s">
        <v>135</v>
      </c>
      <c r="B17" s="146"/>
      <c r="C17" s="84">
        <v>115</v>
      </c>
      <c r="D17" s="84"/>
      <c r="E17" s="85">
        <f t="shared" si="0"/>
        <v>115</v>
      </c>
    </row>
    <row r="18" spans="1:5" x14ac:dyDescent="0.25">
      <c r="A18" s="83" t="s">
        <v>136</v>
      </c>
      <c r="B18" s="84">
        <f>SUM(B3:B13)</f>
        <v>434</v>
      </c>
      <c r="C18" s="84">
        <f t="shared" ref="C18:D18" si="1">SUM(C3:C13)</f>
        <v>1265</v>
      </c>
      <c r="D18" s="84">
        <f t="shared" si="1"/>
        <v>372</v>
      </c>
      <c r="E18" s="85">
        <f t="shared" si="0"/>
        <v>2071</v>
      </c>
    </row>
  </sheetData>
  <mergeCells count="8">
    <mergeCell ref="B1:E1"/>
    <mergeCell ref="A1:A2"/>
    <mergeCell ref="E7:E8"/>
    <mergeCell ref="E9:E11"/>
    <mergeCell ref="E13:E16"/>
    <mergeCell ref="B7:B8"/>
    <mergeCell ref="B9:B11"/>
    <mergeCell ref="B13:B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XFD1048576"/>
    </sheetView>
  </sheetViews>
  <sheetFormatPr defaultRowHeight="15" x14ac:dyDescent="0.25"/>
  <cols>
    <col min="1" max="1" width="21.7109375" style="3" customWidth="1"/>
    <col min="2" max="2" width="47.42578125" style="3" customWidth="1"/>
    <col min="3" max="7" width="5" style="1" bestFit="1" customWidth="1"/>
    <col min="8" max="16384" width="9.140625" style="3"/>
  </cols>
  <sheetData>
    <row r="1" spans="1:7" x14ac:dyDescent="0.25">
      <c r="A1" s="3" t="s">
        <v>15</v>
      </c>
      <c r="B1" s="3" t="s">
        <v>17</v>
      </c>
      <c r="C1" s="1">
        <v>2011</v>
      </c>
      <c r="D1" s="1">
        <v>2012</v>
      </c>
      <c r="E1" s="1">
        <v>2013</v>
      </c>
      <c r="F1" s="1">
        <v>2014</v>
      </c>
      <c r="G1" s="1">
        <v>2015</v>
      </c>
    </row>
    <row r="2" spans="1:7" ht="31.5" customHeight="1" x14ac:dyDescent="0.25">
      <c r="A2" s="3" t="s">
        <v>22</v>
      </c>
      <c r="B2" s="4" t="s">
        <v>18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</row>
    <row r="3" spans="1:7" ht="45" x14ac:dyDescent="0.25">
      <c r="B3" s="4" t="s">
        <v>70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</row>
    <row r="4" spans="1:7" ht="30" x14ac:dyDescent="0.25">
      <c r="B4" s="4" t="s">
        <v>19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</row>
    <row r="5" spans="1:7" ht="30" x14ac:dyDescent="0.25">
      <c r="B5" s="4" t="s">
        <v>20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</row>
    <row r="6" spans="1:7" ht="45" x14ac:dyDescent="0.25">
      <c r="B6" s="4" t="s">
        <v>67</v>
      </c>
      <c r="F6" s="1" t="s">
        <v>47</v>
      </c>
      <c r="G6" s="1" t="s">
        <v>1</v>
      </c>
    </row>
    <row r="7" spans="1:7" ht="45" x14ac:dyDescent="0.25">
      <c r="B7" s="4" t="s">
        <v>68</v>
      </c>
      <c r="F7" s="1" t="s">
        <v>47</v>
      </c>
      <c r="G7" s="1" t="s">
        <v>1</v>
      </c>
    </row>
    <row r="8" spans="1:7" ht="30" x14ac:dyDescent="0.25">
      <c r="B8" s="4" t="s">
        <v>21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</row>
    <row r="9" spans="1:7" ht="45" x14ac:dyDescent="0.25">
      <c r="B9" s="2" t="s">
        <v>34</v>
      </c>
      <c r="D9" s="1" t="s">
        <v>1</v>
      </c>
      <c r="E9" s="1" t="s">
        <v>1</v>
      </c>
      <c r="F9" s="1" t="s">
        <v>1</v>
      </c>
      <c r="G9" s="1" t="s">
        <v>1</v>
      </c>
    </row>
    <row r="10" spans="1:7" ht="30" x14ac:dyDescent="0.25">
      <c r="B10" s="2" t="s">
        <v>35</v>
      </c>
      <c r="E10" s="1" t="s">
        <v>1</v>
      </c>
      <c r="F10" s="1" t="s">
        <v>1</v>
      </c>
      <c r="G10" s="1" t="s">
        <v>1</v>
      </c>
    </row>
    <row r="11" spans="1:7" ht="30" x14ac:dyDescent="0.25">
      <c r="B11" s="2" t="s">
        <v>36</v>
      </c>
      <c r="E11" s="1" t="s">
        <v>1</v>
      </c>
      <c r="F11" s="1" t="s">
        <v>1</v>
      </c>
      <c r="G11" s="1" t="s">
        <v>1</v>
      </c>
    </row>
    <row r="12" spans="1:7" ht="45" x14ac:dyDescent="0.25">
      <c r="A12" s="3" t="s">
        <v>2</v>
      </c>
      <c r="B12" s="4" t="s">
        <v>24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</row>
    <row r="13" spans="1:7" ht="45" x14ac:dyDescent="0.25">
      <c r="B13" s="2" t="s">
        <v>25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</row>
    <row r="14" spans="1:7" ht="45" x14ac:dyDescent="0.25">
      <c r="B14" s="2" t="s">
        <v>37</v>
      </c>
      <c r="E14" s="1" t="s">
        <v>1</v>
      </c>
      <c r="F14" s="1" t="s">
        <v>1</v>
      </c>
      <c r="G14" s="1" t="s">
        <v>1</v>
      </c>
    </row>
    <row r="15" spans="1:7" ht="45" x14ac:dyDescent="0.25">
      <c r="B15" s="2" t="s">
        <v>48</v>
      </c>
      <c r="F15" s="1" t="s">
        <v>1</v>
      </c>
      <c r="G15" s="1" t="s">
        <v>1</v>
      </c>
    </row>
    <row r="16" spans="1:7" x14ac:dyDescent="0.25">
      <c r="A16" s="3" t="s">
        <v>23</v>
      </c>
      <c r="B16" s="2"/>
      <c r="C16" s="1" t="s">
        <v>1</v>
      </c>
      <c r="D16" s="1" t="s">
        <v>1</v>
      </c>
      <c r="E16" s="1" t="s">
        <v>1</v>
      </c>
      <c r="G16" s="1" t="s">
        <v>1</v>
      </c>
    </row>
    <row r="17" spans="1:7" ht="45" x14ac:dyDescent="0.25">
      <c r="B17" s="2" t="s">
        <v>26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</row>
    <row r="18" spans="1:7" ht="45" x14ac:dyDescent="0.25">
      <c r="B18" s="2" t="s">
        <v>27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</row>
    <row r="19" spans="1:7" ht="32.25" customHeight="1" x14ac:dyDescent="0.25">
      <c r="B19" s="2" t="s">
        <v>69</v>
      </c>
      <c r="F19" s="1" t="s">
        <v>47</v>
      </c>
      <c r="G19" s="1" t="s">
        <v>1</v>
      </c>
    </row>
    <row r="20" spans="1:7" ht="45" x14ac:dyDescent="0.25">
      <c r="A20" s="3" t="s">
        <v>7</v>
      </c>
      <c r="B20" s="2" t="s">
        <v>28</v>
      </c>
      <c r="C20" s="1" t="s">
        <v>1</v>
      </c>
      <c r="D20" s="1" t="s">
        <v>1</v>
      </c>
      <c r="E20" s="1" t="s">
        <v>1</v>
      </c>
      <c r="F20" s="1" t="s">
        <v>1</v>
      </c>
      <c r="G20" s="1" t="s">
        <v>1</v>
      </c>
    </row>
    <row r="21" spans="1:7" ht="45" x14ac:dyDescent="0.25">
      <c r="B21" s="2" t="s">
        <v>29</v>
      </c>
      <c r="C21" s="1" t="s">
        <v>1</v>
      </c>
      <c r="D21" s="1" t="s">
        <v>1</v>
      </c>
      <c r="E21" s="1" t="s">
        <v>1</v>
      </c>
      <c r="F21" s="1" t="s">
        <v>1</v>
      </c>
      <c r="G21" s="1" t="s">
        <v>1</v>
      </c>
    </row>
    <row r="22" spans="1:7" ht="83.25" customHeight="1" x14ac:dyDescent="0.25">
      <c r="A22" s="3" t="s">
        <v>90</v>
      </c>
      <c r="B22" s="4" t="s">
        <v>91</v>
      </c>
      <c r="F22" s="1" t="s">
        <v>1</v>
      </c>
      <c r="G22" s="1" t="s">
        <v>1</v>
      </c>
    </row>
    <row r="23" spans="1:7" ht="60" x14ac:dyDescent="0.25">
      <c r="A23" s="3" t="s">
        <v>30</v>
      </c>
      <c r="B23" s="2" t="s">
        <v>31</v>
      </c>
      <c r="C23" s="1" t="s">
        <v>1</v>
      </c>
      <c r="E23" s="1" t="s">
        <v>1</v>
      </c>
      <c r="F23" s="1" t="s">
        <v>1</v>
      </c>
      <c r="G23" s="1" t="s">
        <v>1</v>
      </c>
    </row>
    <row r="24" spans="1:7" ht="45" x14ac:dyDescent="0.25">
      <c r="B24" s="2" t="s">
        <v>32</v>
      </c>
      <c r="C24" s="1" t="s">
        <v>1</v>
      </c>
      <c r="E24" s="1" t="s">
        <v>1</v>
      </c>
      <c r="F24" s="1" t="s">
        <v>1</v>
      </c>
    </row>
    <row r="25" spans="1:7" ht="45" x14ac:dyDescent="0.25">
      <c r="B25" s="2" t="s">
        <v>33</v>
      </c>
      <c r="C25" s="1" t="s">
        <v>1</v>
      </c>
      <c r="E25" s="1" t="s">
        <v>1</v>
      </c>
      <c r="F25" s="1" t="s">
        <v>1</v>
      </c>
      <c r="G25" s="1" t="s">
        <v>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4"/>
  <sheetViews>
    <sheetView tabSelected="1" workbookViewId="0">
      <selection activeCell="F5" sqref="F5:K9"/>
    </sheetView>
  </sheetViews>
  <sheetFormatPr defaultRowHeight="15" x14ac:dyDescent="0.25"/>
  <cols>
    <col min="1" max="1" width="5" customWidth="1"/>
    <col min="2" max="2" width="26.7109375" customWidth="1"/>
    <col min="3" max="3" width="14.42578125" customWidth="1"/>
    <col min="5" max="5" width="10.140625" customWidth="1"/>
    <col min="6" max="6" width="12.7109375" customWidth="1"/>
    <col min="7" max="7" width="11" customWidth="1"/>
    <col min="8" max="8" width="13" customWidth="1"/>
    <col min="9" max="10" width="12.5703125" bestFit="1" customWidth="1"/>
    <col min="11" max="11" width="14.28515625" bestFit="1" customWidth="1"/>
    <col min="12" max="12" width="6.28515625" bestFit="1" customWidth="1"/>
    <col min="13" max="13" width="4" bestFit="1" customWidth="1"/>
  </cols>
  <sheetData>
    <row r="3" spans="2:11" ht="15.75" thickBot="1" x14ac:dyDescent="0.3"/>
    <row r="4" spans="2:11" ht="45.75" thickBot="1" x14ac:dyDescent="0.3">
      <c r="E4" s="89"/>
      <c r="F4" s="90" t="s">
        <v>142</v>
      </c>
      <c r="G4" s="90" t="s">
        <v>143</v>
      </c>
      <c r="H4" s="90" t="s">
        <v>144</v>
      </c>
      <c r="I4" s="90" t="s">
        <v>145</v>
      </c>
      <c r="J4" s="90" t="s">
        <v>146</v>
      </c>
      <c r="K4" s="91" t="s">
        <v>147</v>
      </c>
    </row>
    <row r="5" spans="2:11" ht="15.75" thickBot="1" x14ac:dyDescent="0.3">
      <c r="E5" s="92" t="s">
        <v>148</v>
      </c>
      <c r="F5" s="93">
        <v>450000</v>
      </c>
      <c r="G5" s="94">
        <f>F5/$C$13</f>
        <v>45000</v>
      </c>
      <c r="H5" s="93">
        <f>G5*($C$11+$C$6/$F$9)</f>
        <v>9205404.220334338</v>
      </c>
      <c r="I5" s="94">
        <f>H5*$C$14</f>
        <v>9205404.220334338</v>
      </c>
      <c r="J5" s="94">
        <f>H5+I5</f>
        <v>18410808.440668676</v>
      </c>
      <c r="K5" s="95">
        <f>I5*$C$13</f>
        <v>92054042.203343377</v>
      </c>
    </row>
    <row r="6" spans="2:11" x14ac:dyDescent="0.25">
      <c r="B6" s="105" t="s">
        <v>158</v>
      </c>
      <c r="C6" s="106">
        <v>442000000</v>
      </c>
      <c r="E6" s="96" t="s">
        <v>149</v>
      </c>
      <c r="F6" s="97">
        <v>698000</v>
      </c>
      <c r="G6" s="98">
        <f>F6/$C$13</f>
        <v>69800</v>
      </c>
      <c r="H6" s="97">
        <f>G6*($C$11+$C$6/$F$9)</f>
        <v>14278604.768429706</v>
      </c>
      <c r="I6" s="98">
        <f>H6*$C$14</f>
        <v>14278604.768429706</v>
      </c>
      <c r="J6" s="98">
        <f>H6+I6</f>
        <v>28557209.536859412</v>
      </c>
      <c r="K6" s="99">
        <f>I6*$C$13</f>
        <v>142786047.68429706</v>
      </c>
    </row>
    <row r="7" spans="2:11" x14ac:dyDescent="0.25">
      <c r="B7" s="107" t="s">
        <v>160</v>
      </c>
      <c r="C7" s="108">
        <v>230000000</v>
      </c>
      <c r="E7" s="96" t="s">
        <v>151</v>
      </c>
      <c r="F7" s="97">
        <v>1650000</v>
      </c>
      <c r="G7" s="98">
        <f>F7/$C$13</f>
        <v>165000</v>
      </c>
      <c r="H7" s="97">
        <f>G7*($C$11+$C$6/$F$9)</f>
        <v>33753148.807892576</v>
      </c>
      <c r="I7" s="98">
        <f>H7*$C$14</f>
        <v>33753148.807892576</v>
      </c>
      <c r="J7" s="98">
        <f>H7+I7</f>
        <v>67506297.615785152</v>
      </c>
      <c r="K7" s="99">
        <f>I7*$C$13</f>
        <v>337531488.07892573</v>
      </c>
    </row>
    <row r="8" spans="2:11" x14ac:dyDescent="0.25">
      <c r="B8" s="107" t="s">
        <v>159</v>
      </c>
      <c r="C8" s="109">
        <f>SUM(C6:C7)</f>
        <v>672000000</v>
      </c>
      <c r="E8" s="96" t="s">
        <v>153</v>
      </c>
      <c r="F8" s="97">
        <v>4500000</v>
      </c>
      <c r="G8" s="98">
        <f>F8/$C$13</f>
        <v>450000</v>
      </c>
      <c r="H8" s="97">
        <f>G8*($C$11+$C$6/$F$9)</f>
        <v>92054042.203343377</v>
      </c>
      <c r="I8" s="98">
        <f>H8*$C$14</f>
        <v>92054042.203343377</v>
      </c>
      <c r="J8" s="98">
        <f>H8+I8</f>
        <v>184108084.40668675</v>
      </c>
      <c r="K8" s="99">
        <f>I8*$C$13</f>
        <v>920540422.03343379</v>
      </c>
    </row>
    <row r="9" spans="2:11" ht="15.75" thickBot="1" x14ac:dyDescent="0.3">
      <c r="B9" s="107" t="s">
        <v>156</v>
      </c>
      <c r="C9" s="108">
        <f>F9</f>
        <v>7298000</v>
      </c>
      <c r="E9" s="100" t="s">
        <v>154</v>
      </c>
      <c r="F9" s="101">
        <f>SUM(F5:F8)</f>
        <v>7298000</v>
      </c>
      <c r="G9" s="101">
        <f>F9/$C$13</f>
        <v>729800</v>
      </c>
      <c r="H9" s="102">
        <f>G9*($C$11+$C$6/$F$9)</f>
        <v>149291200</v>
      </c>
      <c r="I9" s="101">
        <f>H9*$C$14</f>
        <v>149291200</v>
      </c>
      <c r="J9" s="101">
        <f>H9+I9</f>
        <v>298582400</v>
      </c>
      <c r="K9" s="103">
        <f>I9*$C$13</f>
        <v>1492912000</v>
      </c>
    </row>
    <row r="10" spans="2:11" x14ac:dyDescent="0.25">
      <c r="B10" s="107" t="s">
        <v>161</v>
      </c>
      <c r="C10" s="108">
        <f>C8/C9</f>
        <v>92.080021923814741</v>
      </c>
    </row>
    <row r="11" spans="2:11" x14ac:dyDescent="0.25">
      <c r="B11" s="107" t="s">
        <v>157</v>
      </c>
      <c r="C11" s="108">
        <v>144</v>
      </c>
    </row>
    <row r="12" spans="2:11" x14ac:dyDescent="0.25">
      <c r="B12" s="107" t="s">
        <v>155</v>
      </c>
      <c r="C12" s="108">
        <f>C11+C10</f>
        <v>236.08002192381474</v>
      </c>
    </row>
    <row r="13" spans="2:11" x14ac:dyDescent="0.25">
      <c r="B13" s="107" t="s">
        <v>150</v>
      </c>
      <c r="C13" s="108">
        <v>10</v>
      </c>
      <c r="E13" s="104"/>
    </row>
    <row r="14" spans="2:11" ht="15.75" thickBot="1" x14ac:dyDescent="0.3">
      <c r="B14" s="110" t="s">
        <v>152</v>
      </c>
      <c r="C14" s="1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PIPELINE</vt:lpstr>
      <vt:lpstr>SUCCESS</vt:lpstr>
      <vt:lpstr>ABANDONED</vt:lpstr>
      <vt:lpstr>FAILURES</vt:lpstr>
      <vt:lpstr>MARKET</vt:lpstr>
      <vt:lpstr>SIMULATION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 PIERGENTILI</cp:lastModifiedBy>
  <dcterms:created xsi:type="dcterms:W3CDTF">2016-06-15T10:37:03Z</dcterms:created>
  <dcterms:modified xsi:type="dcterms:W3CDTF">2016-12-27T14:15:59Z</dcterms:modified>
</cp:coreProperties>
</file>